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vanovdi\Desktop\Документы для УК\прайсы\НЕФАЗ\"/>
    </mc:Choice>
  </mc:AlternateContent>
  <bookViews>
    <workbookView xWindow="-120" yWindow="-120" windowWidth="29040" windowHeight="15840"/>
  </bookViews>
  <sheets>
    <sheet name="Прейскурант с 1.10.2025" sheetId="2" r:id="rId1"/>
    <sheet name="Лист1" sheetId="13" state="hidden" r:id="rId2"/>
  </sheets>
  <definedNames>
    <definedName name="rtbyu">#REF!</definedName>
    <definedName name="_xlnm.Database" localSheetId="0">#REF!</definedName>
    <definedName name="_xlnm.Database">#REF!</definedName>
    <definedName name="_xlnm.Print_Titles" localSheetId="0">'Прейскурант с 1.10.2025'!$11:$13</definedName>
    <definedName name="_xlnm.Print_Area" localSheetId="0">'Прейскурант с 1.10.2025'!$A$2:$O$38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6" i="2" l="1"/>
  <c r="E24" i="2"/>
  <c r="E20" i="2"/>
  <c r="F30" i="2" l="1"/>
  <c r="F29" i="2"/>
  <c r="F28" i="2"/>
  <c r="F26" i="2"/>
  <c r="F24" i="2"/>
  <c r="F22" i="2"/>
  <c r="F21" i="2"/>
  <c r="F20" i="2"/>
  <c r="F19" i="2"/>
  <c r="F18" i="2"/>
  <c r="F16" i="2"/>
  <c r="F6" i="13" l="1"/>
  <c r="F5" i="13"/>
</calcChain>
</file>

<file path=xl/sharedStrings.xml><?xml version="1.0" encoding="utf-8"?>
<sst xmlns="http://schemas.openxmlformats.org/spreadsheetml/2006/main" count="137" uniqueCount="87">
  <si>
    <t>Оси</t>
  </si>
  <si>
    <t>BPW</t>
  </si>
  <si>
    <t>8560-0704082-02</t>
  </si>
  <si>
    <t>УТВЕРЖДАЮ</t>
  </si>
  <si>
    <t>Прейскурант</t>
  </si>
  <si>
    <t>на прицепную автотехнику производства ПАО "НЕФАЗ"</t>
  </si>
  <si>
    <t>Модель</t>
  </si>
  <si>
    <t>Старая комплектация</t>
  </si>
  <si>
    <t>Производитель</t>
  </si>
  <si>
    <t>Новая комплектация</t>
  </si>
  <si>
    <t>Прейскурантная цена, руб.</t>
  </si>
  <si>
    <t>Полная 
масса, т.</t>
  </si>
  <si>
    <t>Г/п, т.</t>
  </si>
  <si>
    <t>Кол-во осей/ колес (шт.)</t>
  </si>
  <si>
    <t>ССУ (max)</t>
  </si>
  <si>
    <t>Подвеска пневмо.(П)/ рессорн.(Р)</t>
  </si>
  <si>
    <t>Шины</t>
  </si>
  <si>
    <t xml:space="preserve">Особенности   комплектации   </t>
  </si>
  <si>
    <t>без НДС</t>
  </si>
  <si>
    <t>с НДС</t>
  </si>
  <si>
    <t>ПРИЦЕПЫ САМОСВАЛЬНЫЕ 2-х осные универсальные</t>
  </si>
  <si>
    <t>НЕФАЗ-8560-06</t>
  </si>
  <si>
    <t>НЕФАЗ 8560-04</t>
  </si>
  <si>
    <t>ПАО "НЕФАЗ"</t>
  </si>
  <si>
    <t>8560-0000016-04</t>
  </si>
  <si>
    <t>8560-0000013-04</t>
  </si>
  <si>
    <t>2/8+1</t>
  </si>
  <si>
    <t>НЕФАЗ</t>
  </si>
  <si>
    <t>Р</t>
  </si>
  <si>
    <t>9.00R20</t>
  </si>
  <si>
    <t>8560-0000013-06</t>
  </si>
  <si>
    <t>12.00R20</t>
  </si>
  <si>
    <t>5000*2300*950</t>
  </si>
  <si>
    <t>ПРИЦЕПЫ САМОСВАЛЬНЫЕ 2-х осные сельскохозяйственного назначения</t>
  </si>
  <si>
    <t>5260*2315*1200</t>
  </si>
  <si>
    <t>8560-0064082-02</t>
  </si>
  <si>
    <t>боковая разгрузка, V=15  куб. м, надст. борта, усиленные борта, передняя и задняя стенка</t>
  </si>
  <si>
    <t>ПРИЦЕПЫ САМОСВАЛЬНЫЕ 3-х осные строительные</t>
  </si>
  <si>
    <t>3/6+1</t>
  </si>
  <si>
    <t>385/65R22,5</t>
  </si>
  <si>
    <t>5828*2300*1253</t>
  </si>
  <si>
    <t>ПРИЦЕПЫ САМОСВАЛЬНЫЕ 3-х осные сельскохозяйственного назначения</t>
  </si>
  <si>
    <t>7000*2300*1865</t>
  </si>
  <si>
    <t>ПОЛУПРИЦЕПЫ САМОСВАЛЬНЫЕ 3-х осные строительные</t>
  </si>
  <si>
    <t>П</t>
  </si>
  <si>
    <t>GRUNWALD</t>
  </si>
  <si>
    <t>ТОНАР</t>
  </si>
  <si>
    <t>Wielton</t>
  </si>
  <si>
    <t>РИАТ</t>
  </si>
  <si>
    <t>KAESSBOHRER</t>
  </si>
  <si>
    <t>Прейскурант, тыс. руб с НДС</t>
  </si>
  <si>
    <t>Цена реализации в адрес ДС , тыс. руб с НДС</t>
  </si>
  <si>
    <t>Цена в рынке, тыс. руб. с НДС</t>
  </si>
  <si>
    <t>Доход дилера, тыс. руб.</t>
  </si>
  <si>
    <t>Доход дилера, %</t>
  </si>
  <si>
    <t>Внутр. размеры платформы мм./Номин. вмест., л.</t>
  </si>
  <si>
    <t>9509-0210421-30</t>
  </si>
  <si>
    <t>НЕФАЗ-8560-02</t>
  </si>
  <si>
    <t>НЕФАЗ-9509-30</t>
  </si>
  <si>
    <t>__________________В.А.Курганов</t>
  </si>
  <si>
    <t>Генеральный директор</t>
  </si>
  <si>
    <t>ООО "УК"Спецтехника"</t>
  </si>
  <si>
    <t>9509-0210420-30</t>
  </si>
  <si>
    <t>9509-0230420-30</t>
  </si>
  <si>
    <t>8560-0144515-02</t>
  </si>
  <si>
    <t>8560-0144516-02</t>
  </si>
  <si>
    <t>8560-0144517-02</t>
  </si>
  <si>
    <t>Финансовый директор ООО "УК"Спецтехника"</t>
  </si>
  <si>
    <t>Н.В. Грибов</t>
  </si>
  <si>
    <t>Директор по продажам ООО "УК"Спецтехника"</t>
  </si>
  <si>
    <t>Д.А.Семенов</t>
  </si>
  <si>
    <t>10.00R20</t>
  </si>
  <si>
    <r>
      <t>8550*2300*1755
33 м</t>
    </r>
    <r>
      <rPr>
        <vertAlign val="superscript"/>
        <sz val="14"/>
        <rFont val="Times New Roman"/>
        <family val="1"/>
        <charset val="204"/>
      </rPr>
      <t>3</t>
    </r>
  </si>
  <si>
    <t>V=33 куб.м, усиленные оси и подвеска 10х3 тонн, EBS ТСР, задняя разгрузка, лоток для работы с асфальтоукладчиком, овальное сечение, с  пологом, площадка обслуживания, пол платформы из стали 09Г2С, борта платформы высокопрочная сталь S355MC, усиленная рама, передняя подъемная ось, инструментальный ящик, система мониторинга нагрузок на оси, объём гидробака тягача 165 л, рукомойник с диспенсером для мыла</t>
  </si>
  <si>
    <t>V=33 куб.м, усиленные оси и подвеска 9х3 тонн, EBS ТСР, задняя разгрузка, лоток для работы с асфальтоукладчиком, V=33 куб.м., овальное сечение, с  пологом, площадка обслуживания, пол платформы из стали 09Г2С, борта платформы высокопрочная сталь S355MC, усиленная рама, передняя подъемная ось, инструментальный ящик, система мониторинга нагрузок на оси, объём гидробака тягача 165 л, рукомойник с диспенсером для мыла</t>
  </si>
  <si>
    <t>V=15  куб. м, боковая разгрузка, прямое стреловидное дышло, дополнительные подрессорники</t>
  </si>
  <si>
    <t>5263х2411х1597</t>
  </si>
  <si>
    <t>V=16 куб.м., задняя разгрузка, самосвальная платформа овального сечения, полог, боковая лестница, передний козырек, для сыпучих грузов строительного назначения</t>
  </si>
  <si>
    <t>V=11 куб.м, боковая разгрузка, без надставных бортов, прямое стреловидное дышло, полог, передний козырек с  мехинизмом сматывания полога, для сыпучих грузов строительного назначения</t>
  </si>
  <si>
    <t>V=30 куб.м, трёхсторонняя разгрузка, задний распашной борт, полог, лестница</t>
  </si>
  <si>
    <t>Согласовано:</t>
  </si>
  <si>
    <t>V=20  куб. м, разгрузка двухсторонняя: боковая 45 градусов / задняя 24 град., нижний борт на нижней навеске, верхний борт глухой, гидроцилиндр Palfinger, прямое стреловидное дышло, дополнительные подрессорники, скручиваемый полог, технологическая площадка, межбортовые стяжки</t>
  </si>
  <si>
    <t>V=20  куб. м, разгрузка двухсторонняя: боковая 45 градусов / задняя 24 град, нижний борт на нижней навеске, верхний борт глухой, задний борт на верхней навеске, гидроцилиндр Palfinger, прямое стреловидное дышло, дополнительные подрессорники, скручиваемый полог, технологическая площадка, межбортовые стяжки</t>
  </si>
  <si>
    <t>V=20  куб. м, разгрузка двухсторонняя: боковая 45 градусов / задняя 24 град, нижний борт на нижней навеске, верхний борт глухой, задний борт - двери распашные по два замка на каждую, гидроцилиндр Palfinger, прямое стреловидное дышло, дополнительные подрессорники, скручиваемый полог, технологическая площадка, межбортовоые стяжки</t>
  </si>
  <si>
    <t>"____"__________________2026г.</t>
  </si>
  <si>
    <t xml:space="preserve">Срок действия с 1 мая 2026г. </t>
  </si>
  <si>
    <t>1. Действие цен распространяется  с 01.05.2026г.
2. Скидки с указанных цен не предоставляются, бонусы не выплачиваются.
3. На условиях 100% предоплаты.
4. Франко-склад г. Нефтекамск.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</si>
</sst>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#,##0.00_);[Red]\(#,##0.00\)"/>
    <numFmt numFmtId="165" formatCode="0.0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sz val="20"/>
      <name val="Times New Roman Cyr"/>
      <charset val="204"/>
    </font>
    <font>
      <sz val="10"/>
      <name val="MS Sans Serif"/>
      <family val="2"/>
      <charset val="204"/>
    </font>
    <font>
      <sz val="14"/>
      <color indexed="8"/>
      <name val="Times New Roman"/>
      <family val="1"/>
      <charset val="204"/>
    </font>
    <font>
      <b/>
      <sz val="26"/>
      <name val="Times New Roman"/>
      <family val="1"/>
      <charset val="204"/>
    </font>
    <font>
      <sz val="18"/>
      <name val="Times New Roman"/>
      <family val="1"/>
      <charset val="204"/>
    </font>
    <font>
      <b/>
      <sz val="18"/>
      <name val="Times New Roman"/>
      <family val="1"/>
      <charset val="204"/>
    </font>
    <font>
      <b/>
      <i/>
      <sz val="16"/>
      <name val="Times New Roman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6"/>
      <name val="Times New Roman"/>
      <family val="1"/>
      <charset val="204"/>
    </font>
    <font>
      <b/>
      <sz val="14"/>
      <name val="Times New Roman Cyr"/>
      <charset val="204"/>
    </font>
    <font>
      <b/>
      <sz val="14"/>
      <name val="Times New Roman Cyr"/>
      <family val="1"/>
      <charset val="204"/>
    </font>
    <font>
      <sz val="8"/>
      <color indexed="0"/>
      <name val="Arial"/>
      <family val="2"/>
      <charset val="204"/>
    </font>
    <font>
      <sz val="10"/>
      <name val="Arial"/>
      <family val="2"/>
      <charset val="204"/>
    </font>
    <font>
      <b/>
      <sz val="20"/>
      <name val="Times New Roman Cyr"/>
      <charset val="204"/>
    </font>
    <font>
      <sz val="20"/>
      <name val="Arial Cyr"/>
      <charset val="204"/>
    </font>
    <font>
      <sz val="20"/>
      <color theme="0"/>
      <name val="Arial Cyr"/>
      <charset val="204"/>
    </font>
    <font>
      <sz val="20"/>
      <name val="Times New Roman"/>
      <family val="1"/>
      <charset val="204"/>
    </font>
    <font>
      <b/>
      <sz val="2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rgb="FF00B05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22"/>
      <name val="Times New Roman Cyr"/>
      <charset val="204"/>
    </font>
    <font>
      <sz val="22"/>
      <name val="Arial Cyr"/>
      <charset val="204"/>
    </font>
    <font>
      <b/>
      <sz val="16"/>
      <color indexed="8"/>
      <name val="Times New Roman"/>
      <family val="1"/>
      <charset val="204"/>
    </font>
    <font>
      <vertAlign val="superscript"/>
      <sz val="14"/>
      <name val="Times New Roman"/>
      <family val="1"/>
      <charset val="204"/>
    </font>
    <font>
      <sz val="8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20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3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0" fontId="15" fillId="0" borderId="0"/>
    <xf numFmtId="0" fontId="2" fillId="0" borderId="0"/>
    <xf numFmtId="9" fontId="15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6" fillId="0" borderId="0"/>
    <xf numFmtId="9" fontId="16" fillId="0" borderId="0" applyFont="0" applyFill="0" applyBorder="0" applyAlignment="0" applyProtection="0"/>
  </cellStyleXfs>
  <cellXfs count="168">
    <xf numFmtId="0" fontId="0" fillId="0" borderId="0" xfId="0"/>
    <xf numFmtId="0" fontId="2" fillId="0" borderId="0" xfId="2" applyFill="1" applyAlignment="1">
      <alignment horizontal="center" vertical="center"/>
    </xf>
    <xf numFmtId="0" fontId="2" fillId="0" borderId="0" xfId="2" applyFill="1" applyAlignment="1">
      <alignment horizontal="left"/>
    </xf>
    <xf numFmtId="0" fontId="2" fillId="0" borderId="0" xfId="2" applyFill="1" applyAlignment="1">
      <alignment horizontal="center"/>
    </xf>
    <xf numFmtId="0" fontId="2" fillId="0" borderId="0" xfId="2" applyFill="1"/>
    <xf numFmtId="4" fontId="2" fillId="0" borderId="0" xfId="2" applyNumberFormat="1" applyFill="1"/>
    <xf numFmtId="0" fontId="2" fillId="0" borderId="0" xfId="2" applyFill="1" applyAlignment="1">
      <alignment horizontal="left" indent="1"/>
    </xf>
    <xf numFmtId="0" fontId="3" fillId="0" borderId="0" xfId="3" applyFont="1" applyFill="1" applyBorder="1" applyAlignment="1"/>
    <xf numFmtId="3" fontId="5" fillId="0" borderId="0" xfId="4" applyNumberFormat="1" applyFont="1" applyFill="1" applyBorder="1" applyAlignment="1">
      <alignment horizontal="center" vertical="center" wrapText="1"/>
    </xf>
    <xf numFmtId="4" fontId="5" fillId="0" borderId="0" xfId="4" applyNumberFormat="1" applyFont="1" applyFill="1" applyBorder="1" applyAlignment="1">
      <alignment horizontal="center" vertical="center" wrapText="1"/>
    </xf>
    <xf numFmtId="0" fontId="2" fillId="0" borderId="0" xfId="2" applyFill="1" applyBorder="1" applyAlignment="1">
      <alignment horizontal="center" vertical="center"/>
    </xf>
    <xf numFmtId="0" fontId="2" fillId="0" borderId="0" xfId="2" applyFill="1" applyBorder="1" applyAlignment="1">
      <alignment horizontal="left"/>
    </xf>
    <xf numFmtId="0" fontId="2" fillId="0" borderId="0" xfId="2" applyFill="1" applyBorder="1" applyAlignment="1">
      <alignment horizontal="center"/>
    </xf>
    <xf numFmtId="0" fontId="2" fillId="0" borderId="0" xfId="2" applyFill="1" applyBorder="1"/>
    <xf numFmtId="4" fontId="2" fillId="0" borderId="0" xfId="2" applyNumberFormat="1" applyFill="1" applyBorder="1"/>
    <xf numFmtId="0" fontId="2" fillId="0" borderId="0" xfId="2" applyFill="1" applyBorder="1" applyAlignment="1">
      <alignment horizontal="left" indent="1"/>
    </xf>
    <xf numFmtId="0" fontId="7" fillId="0" borderId="0" xfId="2" applyFont="1" applyFill="1"/>
    <xf numFmtId="0" fontId="6" fillId="0" borderId="0" xfId="2" applyFont="1" applyFill="1" applyBorder="1" applyAlignment="1">
      <alignment horizontal="center" vertical="center" wrapText="1"/>
    </xf>
    <xf numFmtId="0" fontId="6" fillId="0" borderId="0" xfId="2" applyFont="1" applyFill="1" applyBorder="1" applyAlignment="1">
      <alignment vertical="center" wrapText="1"/>
    </xf>
    <xf numFmtId="0" fontId="8" fillId="0" borderId="0" xfId="5" applyFont="1" applyFill="1" applyAlignment="1">
      <alignment horizontal="center" vertical="center"/>
    </xf>
    <xf numFmtId="0" fontId="8" fillId="0" borderId="0" xfId="5" applyFont="1" applyFill="1" applyAlignment="1">
      <alignment horizontal="left"/>
    </xf>
    <xf numFmtId="0" fontId="8" fillId="0" borderId="0" xfId="5" applyFont="1" applyFill="1" applyAlignment="1">
      <alignment horizontal="center"/>
    </xf>
    <xf numFmtId="3" fontId="7" fillId="0" borderId="0" xfId="5" applyNumberFormat="1" applyFont="1" applyFill="1"/>
    <xf numFmtId="165" fontId="7" fillId="0" borderId="0" xfId="5" applyNumberFormat="1" applyFont="1" applyFill="1"/>
    <xf numFmtId="4" fontId="7" fillId="0" borderId="0" xfId="5" applyNumberFormat="1" applyFont="1" applyFill="1"/>
    <xf numFmtId="0" fontId="7" fillId="0" borderId="0" xfId="5" applyFont="1" applyFill="1" applyAlignment="1">
      <alignment horizontal="center" vertical="top" wrapText="1"/>
    </xf>
    <xf numFmtId="0" fontId="9" fillId="0" borderId="0" xfId="6" applyFont="1" applyFill="1" applyBorder="1" applyAlignment="1">
      <alignment horizontal="right"/>
    </xf>
    <xf numFmtId="3" fontId="5" fillId="0" borderId="18" xfId="4" applyNumberFormat="1" applyFont="1" applyFill="1" applyBorder="1" applyAlignment="1">
      <alignment horizontal="center" vertical="center" wrapText="1"/>
    </xf>
    <xf numFmtId="0" fontId="5" fillId="0" borderId="18" xfId="5" applyFont="1" applyFill="1" applyBorder="1" applyAlignment="1">
      <alignment horizontal="left" vertical="center" wrapText="1" indent="1"/>
    </xf>
    <xf numFmtId="165" fontId="2" fillId="0" borderId="0" xfId="2" applyNumberFormat="1" applyFill="1"/>
    <xf numFmtId="0" fontId="12" fillId="0" borderId="0" xfId="2" applyFont="1" applyFill="1" applyAlignment="1">
      <alignment horizontal="center" vertical="center"/>
    </xf>
    <xf numFmtId="0" fontId="13" fillId="0" borderId="0" xfId="2" applyFont="1" applyFill="1" applyAlignment="1">
      <alignment horizontal="center"/>
    </xf>
    <xf numFmtId="0" fontId="14" fillId="0" borderId="0" xfId="2" applyFont="1" applyFill="1" applyBorder="1"/>
    <xf numFmtId="0" fontId="13" fillId="0" borderId="0" xfId="2" applyFont="1" applyFill="1" applyBorder="1" applyAlignment="1">
      <alignment horizontal="center"/>
    </xf>
    <xf numFmtId="165" fontId="2" fillId="0" borderId="0" xfId="2" applyNumberFormat="1" applyFill="1" applyBorder="1"/>
    <xf numFmtId="0" fontId="14" fillId="0" borderId="0" xfId="2" applyFont="1" applyFill="1" applyBorder="1" applyAlignment="1"/>
    <xf numFmtId="3" fontId="5" fillId="0" borderId="25" xfId="4" applyNumberFormat="1" applyFont="1" applyFill="1" applyBorder="1" applyAlignment="1">
      <alignment horizontal="center" vertical="center" wrapText="1"/>
    </xf>
    <xf numFmtId="1" fontId="2" fillId="0" borderId="0" xfId="1" applyNumberFormat="1" applyFont="1" applyFill="1" applyAlignment="1">
      <alignment horizontal="center" vertical="center"/>
    </xf>
    <xf numFmtId="1" fontId="2" fillId="0" borderId="0" xfId="1" applyNumberFormat="1" applyFont="1" applyFill="1" applyBorder="1" applyAlignment="1">
      <alignment horizontal="center" vertical="center"/>
    </xf>
    <xf numFmtId="1" fontId="6" fillId="0" borderId="0" xfId="1" applyNumberFormat="1" applyFont="1" applyFill="1" applyBorder="1" applyAlignment="1">
      <alignment horizontal="center" vertical="center" wrapText="1"/>
    </xf>
    <xf numFmtId="1" fontId="7" fillId="0" borderId="0" xfId="1" applyNumberFormat="1" applyFont="1" applyFill="1" applyAlignment="1">
      <alignment horizontal="center" vertical="center" wrapText="1"/>
    </xf>
    <xf numFmtId="1" fontId="5" fillId="0" borderId="18" xfId="1" applyNumberFormat="1" applyFont="1" applyFill="1" applyBorder="1" applyAlignment="1">
      <alignment horizontal="center" vertical="center" wrapText="1"/>
    </xf>
    <xf numFmtId="0" fontId="17" fillId="0" borderId="0" xfId="2" applyFont="1" applyFill="1" applyAlignment="1">
      <alignment horizontal="left"/>
    </xf>
    <xf numFmtId="0" fontId="18" fillId="0" borderId="0" xfId="2" applyFont="1" applyFill="1" applyAlignment="1">
      <alignment horizontal="left"/>
    </xf>
    <xf numFmtId="0" fontId="18" fillId="0" borderId="0" xfId="2" applyFont="1" applyFill="1" applyAlignment="1">
      <alignment horizontal="center"/>
    </xf>
    <xf numFmtId="0" fontId="19" fillId="0" borderId="0" xfId="2" applyFont="1" applyFill="1"/>
    <xf numFmtId="0" fontId="18" fillId="0" borderId="0" xfId="2" applyFont="1" applyFill="1"/>
    <xf numFmtId="165" fontId="18" fillId="0" borderId="0" xfId="2" applyNumberFormat="1" applyFont="1" applyFill="1"/>
    <xf numFmtId="0" fontId="20" fillId="0" borderId="0" xfId="2" applyFont="1" applyFill="1" applyBorder="1" applyAlignment="1">
      <alignment horizontal="left" vertical="center"/>
    </xf>
    <xf numFmtId="0" fontId="20" fillId="0" borderId="0" xfId="2" applyFont="1" applyFill="1" applyAlignment="1"/>
    <xf numFmtId="0" fontId="20" fillId="0" borderId="0" xfId="2" applyFont="1" applyFill="1" applyAlignment="1">
      <alignment horizontal="center"/>
    </xf>
    <xf numFmtId="0" fontId="21" fillId="0" borderId="0" xfId="2" applyFont="1" applyFill="1" applyBorder="1" applyAlignment="1">
      <alignment horizontal="left" indent="1"/>
    </xf>
    <xf numFmtId="14" fontId="10" fillId="0" borderId="9" xfId="3" applyNumberFormat="1" applyFont="1" applyFill="1" applyBorder="1" applyAlignment="1">
      <alignment horizontal="center" vertical="center" wrapText="1"/>
    </xf>
    <xf numFmtId="14" fontId="10" fillId="0" borderId="8" xfId="3" applyNumberFormat="1" applyFont="1" applyFill="1" applyBorder="1" applyAlignment="1">
      <alignment horizontal="center" vertical="center" wrapText="1"/>
    </xf>
    <xf numFmtId="0" fontId="10" fillId="0" borderId="13" xfId="5" applyNumberFormat="1" applyFont="1" applyFill="1" applyBorder="1" applyAlignment="1">
      <alignment horizontal="center" vertical="center" wrapText="1"/>
    </xf>
    <xf numFmtId="0" fontId="10" fillId="0" borderId="14" xfId="5" applyNumberFormat="1" applyFont="1" applyFill="1" applyBorder="1" applyAlignment="1">
      <alignment horizontal="center" vertical="center" wrapText="1"/>
    </xf>
    <xf numFmtId="0" fontId="10" fillId="0" borderId="8" xfId="3" applyNumberFormat="1" applyFont="1" applyFill="1" applyBorder="1" applyAlignment="1">
      <alignment horizontal="center" vertical="center" wrapText="1"/>
    </xf>
    <xf numFmtId="1" fontId="10" fillId="0" borderId="8" xfId="5" applyNumberFormat="1" applyFont="1" applyFill="1" applyBorder="1" applyAlignment="1">
      <alignment horizontal="center" vertical="center" wrapText="1"/>
    </xf>
    <xf numFmtId="1" fontId="10" fillId="0" borderId="15" xfId="5" applyNumberFormat="1" applyFont="1" applyFill="1" applyBorder="1" applyAlignment="1">
      <alignment horizontal="center" vertical="center" wrapText="1"/>
    </xf>
    <xf numFmtId="1" fontId="10" fillId="0" borderId="16" xfId="5" applyNumberFormat="1" applyFont="1" applyFill="1" applyBorder="1" applyAlignment="1">
      <alignment horizontal="center" vertical="center" wrapText="1"/>
    </xf>
    <xf numFmtId="0" fontId="6" fillId="0" borderId="0" xfId="2" applyFont="1" applyFill="1" applyBorder="1" applyAlignment="1">
      <alignment horizontal="left" vertical="center" wrapText="1" indent="1"/>
    </xf>
    <xf numFmtId="0" fontId="8" fillId="0" borderId="0" xfId="5" applyFont="1" applyFill="1" applyAlignment="1">
      <alignment horizontal="left" indent="1"/>
    </xf>
    <xf numFmtId="0" fontId="10" fillId="0" borderId="8" xfId="5" applyNumberFormat="1" applyFont="1" applyFill="1" applyBorder="1" applyAlignment="1">
      <alignment horizontal="left" vertical="center" wrapText="1" indent="1"/>
    </xf>
    <xf numFmtId="0" fontId="11" fillId="0" borderId="18" xfId="2" applyFont="1" applyFill="1" applyBorder="1" applyAlignment="1">
      <alignment horizontal="left" vertical="center" wrapText="1" indent="1"/>
    </xf>
    <xf numFmtId="3" fontId="0" fillId="0" borderId="0" xfId="0" applyNumberFormat="1"/>
    <xf numFmtId="0" fontId="22" fillId="0" borderId="18" xfId="0" applyFont="1" applyBorder="1" applyAlignment="1">
      <alignment horizontal="center" vertical="center" wrapText="1"/>
    </xf>
    <xf numFmtId="0" fontId="22" fillId="0" borderId="18" xfId="0" applyFont="1" applyBorder="1" applyAlignment="1">
      <alignment vertical="center" wrapText="1"/>
    </xf>
    <xf numFmtId="3" fontId="22" fillId="0" borderId="18" xfId="0" applyNumberFormat="1" applyFont="1" applyBorder="1" applyAlignment="1">
      <alignment horizontal="center" vertical="center" wrapText="1"/>
    </xf>
    <xf numFmtId="0" fontId="22" fillId="0" borderId="18" xfId="0" applyFont="1" applyFill="1" applyBorder="1" applyAlignment="1">
      <alignment vertical="center" wrapText="1"/>
    </xf>
    <xf numFmtId="3" fontId="22" fillId="0" borderId="18" xfId="0" applyNumberFormat="1" applyFont="1" applyFill="1" applyBorder="1" applyAlignment="1">
      <alignment horizontal="center" vertical="center" wrapText="1"/>
    </xf>
    <xf numFmtId="0" fontId="22" fillId="0" borderId="18" xfId="0" applyFont="1" applyFill="1" applyBorder="1" applyAlignment="1">
      <alignment horizontal="center" vertical="center" wrapText="1"/>
    </xf>
    <xf numFmtId="0" fontId="23" fillId="0" borderId="18" xfId="0" applyFont="1" applyFill="1" applyBorder="1" applyAlignment="1">
      <alignment horizontal="center" vertical="center" wrapText="1"/>
    </xf>
    <xf numFmtId="9" fontId="23" fillId="0" borderId="18" xfId="0" applyNumberFormat="1" applyFont="1" applyFill="1" applyBorder="1" applyAlignment="1">
      <alignment horizontal="center" vertical="center" wrapText="1"/>
    </xf>
    <xf numFmtId="9" fontId="24" fillId="0" borderId="18" xfId="0" applyNumberFormat="1" applyFont="1" applyFill="1" applyBorder="1" applyAlignment="1">
      <alignment horizontal="center" vertical="center" wrapText="1"/>
    </xf>
    <xf numFmtId="3" fontId="24" fillId="0" borderId="18" xfId="0" applyNumberFormat="1" applyFont="1" applyFill="1" applyBorder="1" applyAlignment="1">
      <alignment horizontal="center" vertical="center" wrapText="1"/>
    </xf>
    <xf numFmtId="0" fontId="11" fillId="0" borderId="18" xfId="5" applyFont="1" applyFill="1" applyBorder="1" applyAlignment="1">
      <alignment horizontal="left" vertical="center" wrapText="1" indent="1"/>
    </xf>
    <xf numFmtId="0" fontId="11" fillId="0" borderId="18" xfId="5" applyFont="1" applyFill="1" applyBorder="1" applyAlignment="1">
      <alignment horizontal="center" vertical="center" wrapText="1"/>
    </xf>
    <xf numFmtId="3" fontId="11" fillId="0" borderId="0" xfId="4" applyNumberFormat="1" applyFont="1" applyFill="1" applyBorder="1" applyAlignment="1">
      <alignment horizontal="center" vertical="center" wrapText="1"/>
    </xf>
    <xf numFmtId="0" fontId="2" fillId="0" borderId="0" xfId="2" applyFont="1" applyFill="1"/>
    <xf numFmtId="165" fontId="11" fillId="0" borderId="18" xfId="4" applyNumberFormat="1" applyFont="1" applyFill="1" applyBorder="1" applyAlignment="1">
      <alignment horizontal="center" vertical="center" wrapText="1"/>
    </xf>
    <xf numFmtId="165" fontId="5" fillId="0" borderId="18" xfId="4" applyNumberFormat="1" applyFont="1" applyFill="1" applyBorder="1" applyAlignment="1">
      <alignment horizontal="center" vertical="center" wrapText="1"/>
    </xf>
    <xf numFmtId="1" fontId="11" fillId="0" borderId="18" xfId="1" applyNumberFormat="1" applyFont="1" applyFill="1" applyBorder="1" applyAlignment="1">
      <alignment horizontal="center" vertical="center" wrapText="1"/>
    </xf>
    <xf numFmtId="0" fontId="25" fillId="0" borderId="0" xfId="3" applyFont="1" applyFill="1" applyBorder="1" applyAlignment="1"/>
    <xf numFmtId="0" fontId="26" fillId="0" borderId="0" xfId="2" applyFont="1" applyFill="1" applyAlignment="1">
      <alignment horizontal="left"/>
    </xf>
    <xf numFmtId="0" fontId="26" fillId="0" borderId="0" xfId="2" applyFont="1" applyFill="1" applyAlignment="1">
      <alignment horizontal="center"/>
    </xf>
    <xf numFmtId="0" fontId="26" fillId="0" borderId="0" xfId="2" applyFont="1" applyFill="1" applyAlignment="1">
      <alignment horizontal="left" indent="1"/>
    </xf>
    <xf numFmtId="0" fontId="26" fillId="0" borderId="0" xfId="2" applyFont="1" applyFill="1"/>
    <xf numFmtId="0" fontId="25" fillId="0" borderId="0" xfId="3" applyFont="1" applyFill="1" applyBorder="1" applyAlignment="1">
      <alignment horizontal="left" indent="1"/>
    </xf>
    <xf numFmtId="0" fontId="26" fillId="0" borderId="0" xfId="2" applyFont="1" applyFill="1" applyAlignment="1">
      <alignment horizontal="center" vertical="center"/>
    </xf>
    <xf numFmtId="0" fontId="11" fillId="0" borderId="0" xfId="2" applyFont="1" applyFill="1" applyBorder="1" applyAlignment="1">
      <alignment horizontal="center" vertical="center"/>
    </xf>
    <xf numFmtId="0" fontId="5" fillId="0" borderId="0" xfId="5" applyFont="1" applyFill="1" applyBorder="1" applyAlignment="1">
      <alignment horizontal="left" vertical="center" wrapText="1" indent="1"/>
    </xf>
    <xf numFmtId="0" fontId="5" fillId="0" borderId="0" xfId="5" applyFont="1" applyFill="1" applyBorder="1" applyAlignment="1">
      <alignment horizontal="center" vertical="center" wrapText="1"/>
    </xf>
    <xf numFmtId="165" fontId="5" fillId="0" borderId="0" xfId="4" applyNumberFormat="1" applyFont="1" applyFill="1" applyBorder="1" applyAlignment="1">
      <alignment horizontal="center" vertical="center" wrapText="1"/>
    </xf>
    <xf numFmtId="1" fontId="5" fillId="0" borderId="0" xfId="1" applyNumberFormat="1" applyFont="1" applyFill="1" applyBorder="1" applyAlignment="1">
      <alignment horizontal="center" vertical="center" wrapText="1"/>
    </xf>
    <xf numFmtId="165" fontId="5" fillId="0" borderId="0" xfId="4" applyNumberFormat="1" applyFont="1" applyFill="1" applyBorder="1" applyAlignment="1">
      <alignment horizontal="left" vertical="center" wrapText="1"/>
    </xf>
    <xf numFmtId="0" fontId="27" fillId="0" borderId="0" xfId="5" applyFont="1" applyFill="1" applyBorder="1" applyAlignment="1">
      <alignment horizontal="left" vertical="center"/>
    </xf>
    <xf numFmtId="165" fontId="11" fillId="0" borderId="18" xfId="5" applyNumberFormat="1" applyFont="1" applyFill="1" applyBorder="1" applyAlignment="1">
      <alignment horizontal="center" vertical="center" wrapText="1"/>
    </xf>
    <xf numFmtId="0" fontId="5" fillId="0" borderId="18" xfId="5" applyFont="1" applyFill="1" applyBorder="1" applyAlignment="1">
      <alignment horizontal="center" vertical="center" wrapText="1"/>
    </xf>
    <xf numFmtId="4" fontId="18" fillId="0" borderId="27" xfId="2" applyNumberFormat="1" applyFont="1" applyFill="1" applyBorder="1"/>
    <xf numFmtId="0" fontId="18" fillId="0" borderId="27" xfId="2" applyFont="1" applyFill="1" applyBorder="1"/>
    <xf numFmtId="1" fontId="18" fillId="0" borderId="27" xfId="1" applyNumberFormat="1" applyFont="1" applyFill="1" applyBorder="1" applyAlignment="1">
      <alignment horizontal="center" vertical="center"/>
    </xf>
    <xf numFmtId="0" fontId="11" fillId="2" borderId="18" xfId="5" applyFont="1" applyFill="1" applyBorder="1" applyAlignment="1">
      <alignment horizontal="left" vertical="center" wrapText="1" indent="1"/>
    </xf>
    <xf numFmtId="3" fontId="5" fillId="2" borderId="18" xfId="4" applyNumberFormat="1" applyFont="1" applyFill="1" applyBorder="1" applyAlignment="1">
      <alignment horizontal="center" vertical="center" wrapText="1"/>
    </xf>
    <xf numFmtId="165" fontId="11" fillId="2" borderId="18" xfId="5" applyNumberFormat="1" applyFont="1" applyFill="1" applyBorder="1" applyAlignment="1">
      <alignment horizontal="center" vertical="center" wrapText="1"/>
    </xf>
    <xf numFmtId="1" fontId="11" fillId="2" borderId="18" xfId="1" applyNumberFormat="1" applyFont="1" applyFill="1" applyBorder="1" applyAlignment="1">
      <alignment horizontal="center" vertical="center" wrapText="1"/>
    </xf>
    <xf numFmtId="3" fontId="30" fillId="2" borderId="0" xfId="4" applyNumberFormat="1" applyFont="1" applyFill="1" applyBorder="1" applyAlignment="1">
      <alignment horizontal="center" vertical="center" wrapText="1"/>
    </xf>
    <xf numFmtId="0" fontId="31" fillId="0" borderId="0" xfId="5" applyFont="1" applyFill="1" applyBorder="1" applyAlignment="1">
      <alignment horizontal="left" vertical="center" wrapText="1" indent="1"/>
    </xf>
    <xf numFmtId="0" fontId="10" fillId="0" borderId="18" xfId="5" applyFont="1" applyFill="1" applyBorder="1" applyAlignment="1">
      <alignment horizontal="center" vertical="center" wrapText="1"/>
    </xf>
    <xf numFmtId="1" fontId="10" fillId="0" borderId="8" xfId="1" applyNumberFormat="1" applyFont="1" applyFill="1" applyBorder="1" applyAlignment="1">
      <alignment horizontal="center" vertical="center" wrapText="1"/>
    </xf>
    <xf numFmtId="0" fontId="5" fillId="2" borderId="28" xfId="5" applyFont="1" applyFill="1" applyBorder="1" applyAlignment="1">
      <alignment horizontal="center" vertical="center" wrapText="1"/>
    </xf>
    <xf numFmtId="0" fontId="5" fillId="2" borderId="29" xfId="5" applyFont="1" applyFill="1" applyBorder="1" applyAlignment="1">
      <alignment horizontal="left" vertical="center" wrapText="1" indent="1"/>
    </xf>
    <xf numFmtId="0" fontId="5" fillId="2" borderId="29" xfId="5" applyFont="1" applyFill="1" applyBorder="1" applyAlignment="1">
      <alignment horizontal="center" vertical="center" wrapText="1"/>
    </xf>
    <xf numFmtId="3" fontId="5" fillId="2" borderId="29" xfId="4" applyNumberFormat="1" applyFont="1" applyFill="1" applyBorder="1" applyAlignment="1">
      <alignment horizontal="center" vertical="center" wrapText="1"/>
    </xf>
    <xf numFmtId="165" fontId="5" fillId="2" borderId="29" xfId="4" applyNumberFormat="1" applyFont="1" applyFill="1" applyBorder="1" applyAlignment="1">
      <alignment horizontal="center" vertical="center" wrapText="1"/>
    </xf>
    <xf numFmtId="1" fontId="5" fillId="2" borderId="29" xfId="1" applyNumberFormat="1" applyFont="1" applyFill="1" applyBorder="1" applyAlignment="1">
      <alignment horizontal="center" vertical="center" wrapText="1"/>
    </xf>
    <xf numFmtId="165" fontId="5" fillId="2" borderId="30" xfId="4" applyNumberFormat="1" applyFont="1" applyFill="1" applyBorder="1" applyAlignment="1">
      <alignment horizontal="left" vertical="center" wrapText="1"/>
    </xf>
    <xf numFmtId="0" fontId="5" fillId="2" borderId="21" xfId="5" applyFont="1" applyFill="1" applyBorder="1" applyAlignment="1">
      <alignment horizontal="center" vertical="center" wrapText="1"/>
    </xf>
    <xf numFmtId="0" fontId="5" fillId="2" borderId="5" xfId="5" applyFont="1" applyFill="1" applyBorder="1" applyAlignment="1">
      <alignment horizontal="left" vertical="center" wrapText="1" indent="1"/>
    </xf>
    <xf numFmtId="0" fontId="5" fillId="2" borderId="5" xfId="5" applyFont="1" applyFill="1" applyBorder="1" applyAlignment="1">
      <alignment horizontal="center" vertical="center" wrapText="1"/>
    </xf>
    <xf numFmtId="3" fontId="5" fillId="2" borderId="17" xfId="4" applyNumberFormat="1" applyFont="1" applyFill="1" applyBorder="1" applyAlignment="1">
      <alignment horizontal="center" vertical="center" wrapText="1"/>
    </xf>
    <xf numFmtId="165" fontId="5" fillId="2" borderId="5" xfId="4" applyNumberFormat="1" applyFont="1" applyFill="1" applyBorder="1" applyAlignment="1">
      <alignment horizontal="center" vertical="center" wrapText="1"/>
    </xf>
    <xf numFmtId="1" fontId="5" fillId="2" borderId="5" xfId="1" applyNumberFormat="1" applyFont="1" applyFill="1" applyBorder="1" applyAlignment="1">
      <alignment horizontal="center" vertical="center" wrapText="1"/>
    </xf>
    <xf numFmtId="165" fontId="5" fillId="2" borderId="22" xfId="4" applyNumberFormat="1" applyFont="1" applyFill="1" applyBorder="1" applyAlignment="1">
      <alignment horizontal="left" vertical="center" wrapText="1"/>
    </xf>
    <xf numFmtId="0" fontId="5" fillId="0" borderId="19" xfId="5" applyFont="1" applyFill="1" applyBorder="1" applyAlignment="1">
      <alignment horizontal="center" vertical="center" wrapText="1"/>
    </xf>
    <xf numFmtId="165" fontId="5" fillId="0" borderId="31" xfId="4" applyNumberFormat="1" applyFont="1" applyFill="1" applyBorder="1" applyAlignment="1">
      <alignment horizontal="left" vertical="center" wrapText="1"/>
    </xf>
    <xf numFmtId="0" fontId="11" fillId="2" borderId="31" xfId="5" applyFont="1" applyFill="1" applyBorder="1" applyAlignment="1">
      <alignment horizontal="left" vertical="center" wrapText="1"/>
    </xf>
    <xf numFmtId="0" fontId="11" fillId="0" borderId="31" xfId="5" applyFont="1" applyFill="1" applyBorder="1" applyAlignment="1">
      <alignment horizontal="left" vertical="center" wrapText="1"/>
    </xf>
    <xf numFmtId="165" fontId="11" fillId="0" borderId="31" xfId="4" applyNumberFormat="1" applyFont="1" applyFill="1" applyBorder="1" applyAlignment="1">
      <alignment horizontal="left" vertical="center" wrapText="1"/>
    </xf>
    <xf numFmtId="0" fontId="5" fillId="0" borderId="9" xfId="5" applyFont="1" applyFill="1" applyBorder="1" applyAlignment="1">
      <alignment horizontal="left" vertical="center" wrapText="1" indent="1"/>
    </xf>
    <xf numFmtId="0" fontId="5" fillId="0" borderId="9" xfId="5" applyFont="1" applyFill="1" applyBorder="1" applyAlignment="1">
      <alignment horizontal="center" vertical="center" wrapText="1"/>
    </xf>
    <xf numFmtId="3" fontId="5" fillId="0" borderId="9" xfId="4" applyNumberFormat="1" applyFont="1" applyFill="1" applyBorder="1" applyAlignment="1">
      <alignment horizontal="center" vertical="center" wrapText="1"/>
    </xf>
    <xf numFmtId="165" fontId="5" fillId="0" borderId="9" xfId="4" applyNumberFormat="1" applyFont="1" applyFill="1" applyBorder="1" applyAlignment="1">
      <alignment horizontal="center" vertical="center" wrapText="1"/>
    </xf>
    <xf numFmtId="1" fontId="5" fillId="0" borderId="9" xfId="1" applyNumberFormat="1" applyFont="1" applyFill="1" applyBorder="1" applyAlignment="1">
      <alignment horizontal="center" vertical="center" wrapText="1"/>
    </xf>
    <xf numFmtId="165" fontId="11" fillId="0" borderId="9" xfId="4" applyNumberFormat="1" applyFont="1" applyFill="1" applyBorder="1" applyAlignment="1">
      <alignment horizontal="center" vertical="center" wrapText="1"/>
    </xf>
    <xf numFmtId="165" fontId="11" fillId="0" borderId="36" xfId="4" applyNumberFormat="1" applyFont="1" applyFill="1" applyBorder="1" applyAlignment="1">
      <alignment horizontal="left" vertical="center" wrapText="1"/>
    </xf>
    <xf numFmtId="0" fontId="6" fillId="0" borderId="0" xfId="2" applyFont="1" applyFill="1" applyBorder="1" applyAlignment="1">
      <alignment horizontal="center" vertical="center"/>
    </xf>
    <xf numFmtId="0" fontId="10" fillId="0" borderId="11" xfId="5" applyFont="1" applyFill="1" applyBorder="1" applyAlignment="1">
      <alignment horizontal="center" vertical="center" wrapText="1"/>
    </xf>
    <xf numFmtId="0" fontId="10" fillId="0" borderId="13" xfId="5" applyFont="1" applyFill="1" applyBorder="1" applyAlignment="1">
      <alignment horizontal="center" vertical="center" wrapText="1"/>
    </xf>
    <xf numFmtId="0" fontId="10" fillId="0" borderId="4" xfId="5" applyFont="1" applyFill="1" applyBorder="1" applyAlignment="1">
      <alignment horizontal="center" vertical="center" wrapText="1"/>
    </xf>
    <xf numFmtId="0" fontId="10" fillId="0" borderId="8" xfId="5" applyFont="1" applyFill="1" applyBorder="1" applyAlignment="1">
      <alignment horizontal="center" vertical="center" wrapText="1"/>
    </xf>
    <xf numFmtId="0" fontId="10" fillId="0" borderId="12" xfId="3" applyFont="1" applyFill="1" applyBorder="1" applyAlignment="1">
      <alignment horizontal="center" vertical="center" wrapText="1"/>
    </xf>
    <xf numFmtId="0" fontId="10" fillId="0" borderId="3" xfId="3" applyFont="1" applyFill="1" applyBorder="1" applyAlignment="1">
      <alignment horizontal="center" vertical="center" wrapText="1"/>
    </xf>
    <xf numFmtId="165" fontId="10" fillId="0" borderId="4" xfId="5" applyNumberFormat="1" applyFont="1" applyFill="1" applyBorder="1" applyAlignment="1">
      <alignment horizontal="center" vertical="center" wrapText="1"/>
    </xf>
    <xf numFmtId="165" fontId="10" fillId="0" borderId="8" xfId="5" applyNumberFormat="1" applyFont="1" applyFill="1" applyBorder="1" applyAlignment="1">
      <alignment horizontal="center" vertical="center" wrapText="1"/>
    </xf>
    <xf numFmtId="0" fontId="10" fillId="0" borderId="6" xfId="5" applyFont="1" applyFill="1" applyBorder="1" applyAlignment="1">
      <alignment horizontal="center" vertical="center" wrapText="1"/>
    </xf>
    <xf numFmtId="0" fontId="10" fillId="0" borderId="10" xfId="5" applyFont="1" applyFill="1" applyBorder="1" applyAlignment="1">
      <alignment horizontal="center" vertical="center" wrapText="1"/>
    </xf>
    <xf numFmtId="0" fontId="5" fillId="0" borderId="23" xfId="5" applyFont="1" applyFill="1" applyBorder="1" applyAlignment="1">
      <alignment horizontal="left" vertical="center" wrapText="1"/>
    </xf>
    <xf numFmtId="0" fontId="10" fillId="0" borderId="2" xfId="5" applyFont="1" applyFill="1" applyBorder="1" applyAlignment="1">
      <alignment horizontal="center" vertical="center" wrapText="1"/>
    </xf>
    <xf numFmtId="0" fontId="10" fillId="0" borderId="23" xfId="5" applyFont="1" applyFill="1" applyBorder="1" applyAlignment="1">
      <alignment horizontal="center" vertical="center" wrapText="1"/>
    </xf>
    <xf numFmtId="0" fontId="10" fillId="0" borderId="24" xfId="5" applyFont="1" applyFill="1" applyBorder="1" applyAlignment="1">
      <alignment horizontal="center" vertical="center" wrapText="1"/>
    </xf>
    <xf numFmtId="0" fontId="11" fillId="0" borderId="19" xfId="2" applyFont="1" applyFill="1" applyBorder="1" applyAlignment="1">
      <alignment horizontal="center" vertical="center"/>
    </xf>
    <xf numFmtId="0" fontId="11" fillId="0" borderId="35" xfId="2" applyFont="1" applyFill="1" applyBorder="1" applyAlignment="1">
      <alignment horizontal="center" vertical="center"/>
    </xf>
    <xf numFmtId="0" fontId="10" fillId="0" borderId="19" xfId="5" applyFont="1" applyFill="1" applyBorder="1" applyAlignment="1">
      <alignment horizontal="center" vertical="center" wrapText="1"/>
    </xf>
    <xf numFmtId="0" fontId="10" fillId="0" borderId="18" xfId="5" applyFont="1" applyFill="1" applyBorder="1" applyAlignment="1">
      <alignment horizontal="center" vertical="center" wrapText="1"/>
    </xf>
    <xf numFmtId="0" fontId="10" fillId="0" borderId="31" xfId="5" applyFont="1" applyFill="1" applyBorder="1" applyAlignment="1">
      <alignment horizontal="center" vertical="center" wrapText="1"/>
    </xf>
    <xf numFmtId="0" fontId="10" fillId="2" borderId="7" xfId="5" applyFont="1" applyFill="1" applyBorder="1" applyAlignment="1">
      <alignment horizontal="center" vertical="center" wrapText="1"/>
    </xf>
    <xf numFmtId="0" fontId="10" fillId="2" borderId="1" xfId="5" applyFont="1" applyFill="1" applyBorder="1" applyAlignment="1">
      <alignment horizontal="center" vertical="center" wrapText="1"/>
    </xf>
    <xf numFmtId="0" fontId="10" fillId="2" borderId="16" xfId="5" applyFont="1" applyFill="1" applyBorder="1" applyAlignment="1">
      <alignment horizontal="center" vertical="center" wrapText="1"/>
    </xf>
    <xf numFmtId="0" fontId="10" fillId="0" borderId="20" xfId="5" applyFont="1" applyFill="1" applyBorder="1" applyAlignment="1">
      <alignment horizontal="center" vertical="center" wrapText="1"/>
    </xf>
    <xf numFmtId="0" fontId="10" fillId="0" borderId="0" xfId="5" applyFont="1" applyFill="1" applyBorder="1" applyAlignment="1">
      <alignment horizontal="center" vertical="center" wrapText="1"/>
    </xf>
    <xf numFmtId="0" fontId="10" fillId="0" borderId="26" xfId="5" applyFont="1" applyFill="1" applyBorder="1" applyAlignment="1">
      <alignment horizontal="center" vertical="center" wrapText="1"/>
    </xf>
    <xf numFmtId="4" fontId="10" fillId="0" borderId="4" xfId="5" applyNumberFormat="1" applyFont="1" applyFill="1" applyBorder="1" applyAlignment="1">
      <alignment horizontal="center" vertical="center" wrapText="1"/>
    </xf>
    <xf numFmtId="4" fontId="10" fillId="0" borderId="8" xfId="5" applyNumberFormat="1" applyFont="1" applyFill="1" applyBorder="1" applyAlignment="1">
      <alignment horizontal="center" vertical="center" wrapText="1"/>
    </xf>
    <xf numFmtId="1" fontId="10" fillId="0" borderId="4" xfId="1" applyNumberFormat="1" applyFont="1" applyFill="1" applyBorder="1" applyAlignment="1">
      <alignment horizontal="center" vertical="center" wrapText="1"/>
    </xf>
    <xf numFmtId="1" fontId="10" fillId="0" borderId="8" xfId="1" applyNumberFormat="1" applyFont="1" applyFill="1" applyBorder="1" applyAlignment="1">
      <alignment horizontal="center" vertical="center" wrapText="1"/>
    </xf>
    <xf numFmtId="0" fontId="5" fillId="0" borderId="32" xfId="5" applyFont="1" applyFill="1" applyBorder="1" applyAlignment="1">
      <alignment horizontal="center" vertical="center" wrapText="1"/>
    </xf>
    <xf numFmtId="0" fontId="5" fillId="0" borderId="33" xfId="5" applyFont="1" applyFill="1" applyBorder="1" applyAlignment="1">
      <alignment horizontal="center" vertical="center" wrapText="1"/>
    </xf>
    <xf numFmtId="0" fontId="5" fillId="0" borderId="34" xfId="5" applyFont="1" applyFill="1" applyBorder="1" applyAlignment="1">
      <alignment horizontal="center" vertical="center" wrapText="1"/>
    </xf>
  </cellXfs>
  <cellStyles count="13">
    <cellStyle name="Обычный" xfId="0" builtinId="0"/>
    <cellStyle name="Обычный 2" xfId="2"/>
    <cellStyle name="Обычный 3" xfId="7"/>
    <cellStyle name="Обычный 3 2" xfId="8"/>
    <cellStyle name="Обычный 4" xfId="11"/>
    <cellStyle name="Обычный_доп81 перечень Евро-3" xfId="3"/>
    <cellStyle name="Обычный_Лист1" xfId="5"/>
    <cellStyle name="Обычный_РАСЧЕТ АВТО ноябрь изменение по 65115 шассии" xfId="6"/>
    <cellStyle name="Процентный 2" xfId="9"/>
    <cellStyle name="Процентный 3" xfId="10"/>
    <cellStyle name="Процентный 4" xfId="12"/>
    <cellStyle name="Финансовый" xfId="1" builtinId="3"/>
    <cellStyle name="Финансовый_Лист1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60"/>
  <sheetViews>
    <sheetView tabSelected="1" zoomScale="85" zoomScaleNormal="85" zoomScaleSheetLayoutView="70" workbookViewId="0">
      <selection activeCell="F29" sqref="F29"/>
    </sheetView>
  </sheetViews>
  <sheetFormatPr defaultRowHeight="18.75" x14ac:dyDescent="0.2"/>
  <cols>
    <col min="1" max="1" width="20.140625" style="1" customWidth="1"/>
    <col min="2" max="2" width="36.7109375" style="2" hidden="1" customWidth="1"/>
    <col min="3" max="3" width="19.140625" style="3" hidden="1" customWidth="1"/>
    <col min="4" max="4" width="34.28515625" style="6" customWidth="1"/>
    <col min="5" max="5" width="16.7109375" style="4" customWidth="1"/>
    <col min="6" max="6" width="17.28515625" style="4" customWidth="1"/>
    <col min="7" max="7" width="12" style="29" customWidth="1"/>
    <col min="8" max="8" width="9.42578125" style="5" customWidth="1"/>
    <col min="9" max="9" width="11.7109375" style="4" customWidth="1"/>
    <col min="10" max="10" width="10.85546875" style="37" customWidth="1"/>
    <col min="11" max="11" width="11.7109375" style="4" customWidth="1"/>
    <col min="12" max="12" width="18.140625" style="4" customWidth="1"/>
    <col min="13" max="13" width="15.28515625" style="4" customWidth="1"/>
    <col min="14" max="14" width="24.85546875" style="4" customWidth="1"/>
    <col min="15" max="15" width="74.140625" style="6" customWidth="1"/>
    <col min="16" max="16" width="15.140625" style="36" customWidth="1"/>
    <col min="17" max="247" width="9.140625" style="4"/>
    <col min="248" max="248" width="25.28515625" style="4" customWidth="1"/>
    <col min="249" max="249" width="0" style="4" hidden="1" customWidth="1"/>
    <col min="250" max="250" width="25.28515625" style="4" customWidth="1"/>
    <col min="251" max="251" width="30.5703125" style="4" customWidth="1"/>
    <col min="252" max="252" width="34.140625" style="4" customWidth="1"/>
    <col min="253" max="253" width="12.42578125" style="4" customWidth="1"/>
    <col min="254" max="255" width="16.7109375" style="4" customWidth="1"/>
    <col min="256" max="256" width="13.28515625" style="4" customWidth="1"/>
    <col min="257" max="257" width="11.42578125" style="4" customWidth="1"/>
    <col min="258" max="258" width="14" style="4" customWidth="1"/>
    <col min="259" max="259" width="14.140625" style="4" customWidth="1"/>
    <col min="260" max="260" width="13.5703125" style="4" customWidth="1"/>
    <col min="261" max="261" width="12" style="4" customWidth="1"/>
    <col min="262" max="262" width="18.140625" style="4" customWidth="1"/>
    <col min="263" max="263" width="23" style="4" customWidth="1"/>
    <col min="264" max="264" width="24.5703125" style="4" customWidth="1"/>
    <col min="265" max="265" width="70.7109375" style="4" customWidth="1"/>
    <col min="266" max="266" width="15.140625" style="4" customWidth="1"/>
    <col min="267" max="503" width="9.140625" style="4"/>
    <col min="504" max="504" width="25.28515625" style="4" customWidth="1"/>
    <col min="505" max="505" width="0" style="4" hidden="1" customWidth="1"/>
    <col min="506" max="506" width="25.28515625" style="4" customWidth="1"/>
    <col min="507" max="507" width="30.5703125" style="4" customWidth="1"/>
    <col min="508" max="508" width="34.140625" style="4" customWidth="1"/>
    <col min="509" max="509" width="12.42578125" style="4" customWidth="1"/>
    <col min="510" max="511" width="16.7109375" style="4" customWidth="1"/>
    <col min="512" max="512" width="13.28515625" style="4" customWidth="1"/>
    <col min="513" max="513" width="11.42578125" style="4" customWidth="1"/>
    <col min="514" max="514" width="14" style="4" customWidth="1"/>
    <col min="515" max="515" width="14.140625" style="4" customWidth="1"/>
    <col min="516" max="516" width="13.5703125" style="4" customWidth="1"/>
    <col min="517" max="517" width="12" style="4" customWidth="1"/>
    <col min="518" max="518" width="18.140625" style="4" customWidth="1"/>
    <col min="519" max="519" width="23" style="4" customWidth="1"/>
    <col min="520" max="520" width="24.5703125" style="4" customWidth="1"/>
    <col min="521" max="521" width="70.7109375" style="4" customWidth="1"/>
    <col min="522" max="522" width="15.140625" style="4" customWidth="1"/>
    <col min="523" max="759" width="9.140625" style="4"/>
    <col min="760" max="760" width="25.28515625" style="4" customWidth="1"/>
    <col min="761" max="761" width="0" style="4" hidden="1" customWidth="1"/>
    <col min="762" max="762" width="25.28515625" style="4" customWidth="1"/>
    <col min="763" max="763" width="30.5703125" style="4" customWidth="1"/>
    <col min="764" max="764" width="34.140625" style="4" customWidth="1"/>
    <col min="765" max="765" width="12.42578125" style="4" customWidth="1"/>
    <col min="766" max="767" width="16.7109375" style="4" customWidth="1"/>
    <col min="768" max="768" width="13.28515625" style="4" customWidth="1"/>
    <col min="769" max="769" width="11.42578125" style="4" customWidth="1"/>
    <col min="770" max="770" width="14" style="4" customWidth="1"/>
    <col min="771" max="771" width="14.140625" style="4" customWidth="1"/>
    <col min="772" max="772" width="13.5703125" style="4" customWidth="1"/>
    <col min="773" max="773" width="12" style="4" customWidth="1"/>
    <col min="774" max="774" width="18.140625" style="4" customWidth="1"/>
    <col min="775" max="775" width="23" style="4" customWidth="1"/>
    <col min="776" max="776" width="24.5703125" style="4" customWidth="1"/>
    <col min="777" max="777" width="70.7109375" style="4" customWidth="1"/>
    <col min="778" max="778" width="15.140625" style="4" customWidth="1"/>
    <col min="779" max="1015" width="9.140625" style="4"/>
    <col min="1016" max="1016" width="25.28515625" style="4" customWidth="1"/>
    <col min="1017" max="1017" width="0" style="4" hidden="1" customWidth="1"/>
    <col min="1018" max="1018" width="25.28515625" style="4" customWidth="1"/>
    <col min="1019" max="1019" width="30.5703125" style="4" customWidth="1"/>
    <col min="1020" max="1020" width="34.140625" style="4" customWidth="1"/>
    <col min="1021" max="1021" width="12.42578125" style="4" customWidth="1"/>
    <col min="1022" max="1023" width="16.7109375" style="4" customWidth="1"/>
    <col min="1024" max="1024" width="13.28515625" style="4" customWidth="1"/>
    <col min="1025" max="1025" width="11.42578125" style="4" customWidth="1"/>
    <col min="1026" max="1026" width="14" style="4" customWidth="1"/>
    <col min="1027" max="1027" width="14.140625" style="4" customWidth="1"/>
    <col min="1028" max="1028" width="13.5703125" style="4" customWidth="1"/>
    <col min="1029" max="1029" width="12" style="4" customWidth="1"/>
    <col min="1030" max="1030" width="18.140625" style="4" customWidth="1"/>
    <col min="1031" max="1031" width="23" style="4" customWidth="1"/>
    <col min="1032" max="1032" width="24.5703125" style="4" customWidth="1"/>
    <col min="1033" max="1033" width="70.7109375" style="4" customWidth="1"/>
    <col min="1034" max="1034" width="15.140625" style="4" customWidth="1"/>
    <col min="1035" max="1271" width="9.140625" style="4"/>
    <col min="1272" max="1272" width="25.28515625" style="4" customWidth="1"/>
    <col min="1273" max="1273" width="0" style="4" hidden="1" customWidth="1"/>
    <col min="1274" max="1274" width="25.28515625" style="4" customWidth="1"/>
    <col min="1275" max="1275" width="30.5703125" style="4" customWidth="1"/>
    <col min="1276" max="1276" width="34.140625" style="4" customWidth="1"/>
    <col min="1277" max="1277" width="12.42578125" style="4" customWidth="1"/>
    <col min="1278" max="1279" width="16.7109375" style="4" customWidth="1"/>
    <col min="1280" max="1280" width="13.28515625" style="4" customWidth="1"/>
    <col min="1281" max="1281" width="11.42578125" style="4" customWidth="1"/>
    <col min="1282" max="1282" width="14" style="4" customWidth="1"/>
    <col min="1283" max="1283" width="14.140625" style="4" customWidth="1"/>
    <col min="1284" max="1284" width="13.5703125" style="4" customWidth="1"/>
    <col min="1285" max="1285" width="12" style="4" customWidth="1"/>
    <col min="1286" max="1286" width="18.140625" style="4" customWidth="1"/>
    <col min="1287" max="1287" width="23" style="4" customWidth="1"/>
    <col min="1288" max="1288" width="24.5703125" style="4" customWidth="1"/>
    <col min="1289" max="1289" width="70.7109375" style="4" customWidth="1"/>
    <col min="1290" max="1290" width="15.140625" style="4" customWidth="1"/>
    <col min="1291" max="1527" width="9.140625" style="4"/>
    <col min="1528" max="1528" width="25.28515625" style="4" customWidth="1"/>
    <col min="1529" max="1529" width="0" style="4" hidden="1" customWidth="1"/>
    <col min="1530" max="1530" width="25.28515625" style="4" customWidth="1"/>
    <col min="1531" max="1531" width="30.5703125" style="4" customWidth="1"/>
    <col min="1532" max="1532" width="34.140625" style="4" customWidth="1"/>
    <col min="1533" max="1533" width="12.42578125" style="4" customWidth="1"/>
    <col min="1534" max="1535" width="16.7109375" style="4" customWidth="1"/>
    <col min="1536" max="1536" width="13.28515625" style="4" customWidth="1"/>
    <col min="1537" max="1537" width="11.42578125" style="4" customWidth="1"/>
    <col min="1538" max="1538" width="14" style="4" customWidth="1"/>
    <col min="1539" max="1539" width="14.140625" style="4" customWidth="1"/>
    <col min="1540" max="1540" width="13.5703125" style="4" customWidth="1"/>
    <col min="1541" max="1541" width="12" style="4" customWidth="1"/>
    <col min="1542" max="1542" width="18.140625" style="4" customWidth="1"/>
    <col min="1543" max="1543" width="23" style="4" customWidth="1"/>
    <col min="1544" max="1544" width="24.5703125" style="4" customWidth="1"/>
    <col min="1545" max="1545" width="70.7109375" style="4" customWidth="1"/>
    <col min="1546" max="1546" width="15.140625" style="4" customWidth="1"/>
    <col min="1547" max="1783" width="9.140625" style="4"/>
    <col min="1784" max="1784" width="25.28515625" style="4" customWidth="1"/>
    <col min="1785" max="1785" width="0" style="4" hidden="1" customWidth="1"/>
    <col min="1786" max="1786" width="25.28515625" style="4" customWidth="1"/>
    <col min="1787" max="1787" width="30.5703125" style="4" customWidth="1"/>
    <col min="1788" max="1788" width="34.140625" style="4" customWidth="1"/>
    <col min="1789" max="1789" width="12.42578125" style="4" customWidth="1"/>
    <col min="1790" max="1791" width="16.7109375" style="4" customWidth="1"/>
    <col min="1792" max="1792" width="13.28515625" style="4" customWidth="1"/>
    <col min="1793" max="1793" width="11.42578125" style="4" customWidth="1"/>
    <col min="1794" max="1794" width="14" style="4" customWidth="1"/>
    <col min="1795" max="1795" width="14.140625" style="4" customWidth="1"/>
    <col min="1796" max="1796" width="13.5703125" style="4" customWidth="1"/>
    <col min="1797" max="1797" width="12" style="4" customWidth="1"/>
    <col min="1798" max="1798" width="18.140625" style="4" customWidth="1"/>
    <col min="1799" max="1799" width="23" style="4" customWidth="1"/>
    <col min="1800" max="1800" width="24.5703125" style="4" customWidth="1"/>
    <col min="1801" max="1801" width="70.7109375" style="4" customWidth="1"/>
    <col min="1802" max="1802" width="15.140625" style="4" customWidth="1"/>
    <col min="1803" max="2039" width="9.140625" style="4"/>
    <col min="2040" max="2040" width="25.28515625" style="4" customWidth="1"/>
    <col min="2041" max="2041" width="0" style="4" hidden="1" customWidth="1"/>
    <col min="2042" max="2042" width="25.28515625" style="4" customWidth="1"/>
    <col min="2043" max="2043" width="30.5703125" style="4" customWidth="1"/>
    <col min="2044" max="2044" width="34.140625" style="4" customWidth="1"/>
    <col min="2045" max="2045" width="12.42578125" style="4" customWidth="1"/>
    <col min="2046" max="2047" width="16.7109375" style="4" customWidth="1"/>
    <col min="2048" max="2048" width="13.28515625" style="4" customWidth="1"/>
    <col min="2049" max="2049" width="11.42578125" style="4" customWidth="1"/>
    <col min="2050" max="2050" width="14" style="4" customWidth="1"/>
    <col min="2051" max="2051" width="14.140625" style="4" customWidth="1"/>
    <col min="2052" max="2052" width="13.5703125" style="4" customWidth="1"/>
    <col min="2053" max="2053" width="12" style="4" customWidth="1"/>
    <col min="2054" max="2054" width="18.140625" style="4" customWidth="1"/>
    <col min="2055" max="2055" width="23" style="4" customWidth="1"/>
    <col min="2056" max="2056" width="24.5703125" style="4" customWidth="1"/>
    <col min="2057" max="2057" width="70.7109375" style="4" customWidth="1"/>
    <col min="2058" max="2058" width="15.140625" style="4" customWidth="1"/>
    <col min="2059" max="2295" width="9.140625" style="4"/>
    <col min="2296" max="2296" width="25.28515625" style="4" customWidth="1"/>
    <col min="2297" max="2297" width="0" style="4" hidden="1" customWidth="1"/>
    <col min="2298" max="2298" width="25.28515625" style="4" customWidth="1"/>
    <col min="2299" max="2299" width="30.5703125" style="4" customWidth="1"/>
    <col min="2300" max="2300" width="34.140625" style="4" customWidth="1"/>
    <col min="2301" max="2301" width="12.42578125" style="4" customWidth="1"/>
    <col min="2302" max="2303" width="16.7109375" style="4" customWidth="1"/>
    <col min="2304" max="2304" width="13.28515625" style="4" customWidth="1"/>
    <col min="2305" max="2305" width="11.42578125" style="4" customWidth="1"/>
    <col min="2306" max="2306" width="14" style="4" customWidth="1"/>
    <col min="2307" max="2307" width="14.140625" style="4" customWidth="1"/>
    <col min="2308" max="2308" width="13.5703125" style="4" customWidth="1"/>
    <col min="2309" max="2309" width="12" style="4" customWidth="1"/>
    <col min="2310" max="2310" width="18.140625" style="4" customWidth="1"/>
    <col min="2311" max="2311" width="23" style="4" customWidth="1"/>
    <col min="2312" max="2312" width="24.5703125" style="4" customWidth="1"/>
    <col min="2313" max="2313" width="70.7109375" style="4" customWidth="1"/>
    <col min="2314" max="2314" width="15.140625" style="4" customWidth="1"/>
    <col min="2315" max="2551" width="9.140625" style="4"/>
    <col min="2552" max="2552" width="25.28515625" style="4" customWidth="1"/>
    <col min="2553" max="2553" width="0" style="4" hidden="1" customWidth="1"/>
    <col min="2554" max="2554" width="25.28515625" style="4" customWidth="1"/>
    <col min="2555" max="2555" width="30.5703125" style="4" customWidth="1"/>
    <col min="2556" max="2556" width="34.140625" style="4" customWidth="1"/>
    <col min="2557" max="2557" width="12.42578125" style="4" customWidth="1"/>
    <col min="2558" max="2559" width="16.7109375" style="4" customWidth="1"/>
    <col min="2560" max="2560" width="13.28515625" style="4" customWidth="1"/>
    <col min="2561" max="2561" width="11.42578125" style="4" customWidth="1"/>
    <col min="2562" max="2562" width="14" style="4" customWidth="1"/>
    <col min="2563" max="2563" width="14.140625" style="4" customWidth="1"/>
    <col min="2564" max="2564" width="13.5703125" style="4" customWidth="1"/>
    <col min="2565" max="2565" width="12" style="4" customWidth="1"/>
    <col min="2566" max="2566" width="18.140625" style="4" customWidth="1"/>
    <col min="2567" max="2567" width="23" style="4" customWidth="1"/>
    <col min="2568" max="2568" width="24.5703125" style="4" customWidth="1"/>
    <col min="2569" max="2569" width="70.7109375" style="4" customWidth="1"/>
    <col min="2570" max="2570" width="15.140625" style="4" customWidth="1"/>
    <col min="2571" max="2807" width="9.140625" style="4"/>
    <col min="2808" max="2808" width="25.28515625" style="4" customWidth="1"/>
    <col min="2809" max="2809" width="0" style="4" hidden="1" customWidth="1"/>
    <col min="2810" max="2810" width="25.28515625" style="4" customWidth="1"/>
    <col min="2811" max="2811" width="30.5703125" style="4" customWidth="1"/>
    <col min="2812" max="2812" width="34.140625" style="4" customWidth="1"/>
    <col min="2813" max="2813" width="12.42578125" style="4" customWidth="1"/>
    <col min="2814" max="2815" width="16.7109375" style="4" customWidth="1"/>
    <col min="2816" max="2816" width="13.28515625" style="4" customWidth="1"/>
    <col min="2817" max="2817" width="11.42578125" style="4" customWidth="1"/>
    <col min="2818" max="2818" width="14" style="4" customWidth="1"/>
    <col min="2819" max="2819" width="14.140625" style="4" customWidth="1"/>
    <col min="2820" max="2820" width="13.5703125" style="4" customWidth="1"/>
    <col min="2821" max="2821" width="12" style="4" customWidth="1"/>
    <col min="2822" max="2822" width="18.140625" style="4" customWidth="1"/>
    <col min="2823" max="2823" width="23" style="4" customWidth="1"/>
    <col min="2824" max="2824" width="24.5703125" style="4" customWidth="1"/>
    <col min="2825" max="2825" width="70.7109375" style="4" customWidth="1"/>
    <col min="2826" max="2826" width="15.140625" style="4" customWidth="1"/>
    <col min="2827" max="3063" width="9.140625" style="4"/>
    <col min="3064" max="3064" width="25.28515625" style="4" customWidth="1"/>
    <col min="3065" max="3065" width="0" style="4" hidden="1" customWidth="1"/>
    <col min="3066" max="3066" width="25.28515625" style="4" customWidth="1"/>
    <col min="3067" max="3067" width="30.5703125" style="4" customWidth="1"/>
    <col min="3068" max="3068" width="34.140625" style="4" customWidth="1"/>
    <col min="3069" max="3069" width="12.42578125" style="4" customWidth="1"/>
    <col min="3070" max="3071" width="16.7109375" style="4" customWidth="1"/>
    <col min="3072" max="3072" width="13.28515625" style="4" customWidth="1"/>
    <col min="3073" max="3073" width="11.42578125" style="4" customWidth="1"/>
    <col min="3074" max="3074" width="14" style="4" customWidth="1"/>
    <col min="3075" max="3075" width="14.140625" style="4" customWidth="1"/>
    <col min="3076" max="3076" width="13.5703125" style="4" customWidth="1"/>
    <col min="3077" max="3077" width="12" style="4" customWidth="1"/>
    <col min="3078" max="3078" width="18.140625" style="4" customWidth="1"/>
    <col min="3079" max="3079" width="23" style="4" customWidth="1"/>
    <col min="3080" max="3080" width="24.5703125" style="4" customWidth="1"/>
    <col min="3081" max="3081" width="70.7109375" style="4" customWidth="1"/>
    <col min="3082" max="3082" width="15.140625" style="4" customWidth="1"/>
    <col min="3083" max="3319" width="9.140625" style="4"/>
    <col min="3320" max="3320" width="25.28515625" style="4" customWidth="1"/>
    <col min="3321" max="3321" width="0" style="4" hidden="1" customWidth="1"/>
    <col min="3322" max="3322" width="25.28515625" style="4" customWidth="1"/>
    <col min="3323" max="3323" width="30.5703125" style="4" customWidth="1"/>
    <col min="3324" max="3324" width="34.140625" style="4" customWidth="1"/>
    <col min="3325" max="3325" width="12.42578125" style="4" customWidth="1"/>
    <col min="3326" max="3327" width="16.7109375" style="4" customWidth="1"/>
    <col min="3328" max="3328" width="13.28515625" style="4" customWidth="1"/>
    <col min="3329" max="3329" width="11.42578125" style="4" customWidth="1"/>
    <col min="3330" max="3330" width="14" style="4" customWidth="1"/>
    <col min="3331" max="3331" width="14.140625" style="4" customWidth="1"/>
    <col min="3332" max="3332" width="13.5703125" style="4" customWidth="1"/>
    <col min="3333" max="3333" width="12" style="4" customWidth="1"/>
    <col min="3334" max="3334" width="18.140625" style="4" customWidth="1"/>
    <col min="3335" max="3335" width="23" style="4" customWidth="1"/>
    <col min="3336" max="3336" width="24.5703125" style="4" customWidth="1"/>
    <col min="3337" max="3337" width="70.7109375" style="4" customWidth="1"/>
    <col min="3338" max="3338" width="15.140625" style="4" customWidth="1"/>
    <col min="3339" max="3575" width="9.140625" style="4"/>
    <col min="3576" max="3576" width="25.28515625" style="4" customWidth="1"/>
    <col min="3577" max="3577" width="0" style="4" hidden="1" customWidth="1"/>
    <col min="3578" max="3578" width="25.28515625" style="4" customWidth="1"/>
    <col min="3579" max="3579" width="30.5703125" style="4" customWidth="1"/>
    <col min="3580" max="3580" width="34.140625" style="4" customWidth="1"/>
    <col min="3581" max="3581" width="12.42578125" style="4" customWidth="1"/>
    <col min="3582" max="3583" width="16.7109375" style="4" customWidth="1"/>
    <col min="3584" max="3584" width="13.28515625" style="4" customWidth="1"/>
    <col min="3585" max="3585" width="11.42578125" style="4" customWidth="1"/>
    <col min="3586" max="3586" width="14" style="4" customWidth="1"/>
    <col min="3587" max="3587" width="14.140625" style="4" customWidth="1"/>
    <col min="3588" max="3588" width="13.5703125" style="4" customWidth="1"/>
    <col min="3589" max="3589" width="12" style="4" customWidth="1"/>
    <col min="3590" max="3590" width="18.140625" style="4" customWidth="1"/>
    <col min="3591" max="3591" width="23" style="4" customWidth="1"/>
    <col min="3592" max="3592" width="24.5703125" style="4" customWidth="1"/>
    <col min="3593" max="3593" width="70.7109375" style="4" customWidth="1"/>
    <col min="3594" max="3594" width="15.140625" style="4" customWidth="1"/>
    <col min="3595" max="3831" width="9.140625" style="4"/>
    <col min="3832" max="3832" width="25.28515625" style="4" customWidth="1"/>
    <col min="3833" max="3833" width="0" style="4" hidden="1" customWidth="1"/>
    <col min="3834" max="3834" width="25.28515625" style="4" customWidth="1"/>
    <col min="3835" max="3835" width="30.5703125" style="4" customWidth="1"/>
    <col min="3836" max="3836" width="34.140625" style="4" customWidth="1"/>
    <col min="3837" max="3837" width="12.42578125" style="4" customWidth="1"/>
    <col min="3838" max="3839" width="16.7109375" style="4" customWidth="1"/>
    <col min="3840" max="3840" width="13.28515625" style="4" customWidth="1"/>
    <col min="3841" max="3841" width="11.42578125" style="4" customWidth="1"/>
    <col min="3842" max="3842" width="14" style="4" customWidth="1"/>
    <col min="3843" max="3843" width="14.140625" style="4" customWidth="1"/>
    <col min="3844" max="3844" width="13.5703125" style="4" customWidth="1"/>
    <col min="3845" max="3845" width="12" style="4" customWidth="1"/>
    <col min="3846" max="3846" width="18.140625" style="4" customWidth="1"/>
    <col min="3847" max="3847" width="23" style="4" customWidth="1"/>
    <col min="3848" max="3848" width="24.5703125" style="4" customWidth="1"/>
    <col min="3849" max="3849" width="70.7109375" style="4" customWidth="1"/>
    <col min="3850" max="3850" width="15.140625" style="4" customWidth="1"/>
    <col min="3851" max="4087" width="9.140625" style="4"/>
    <col min="4088" max="4088" width="25.28515625" style="4" customWidth="1"/>
    <col min="4089" max="4089" width="0" style="4" hidden="1" customWidth="1"/>
    <col min="4090" max="4090" width="25.28515625" style="4" customWidth="1"/>
    <col min="4091" max="4091" width="30.5703125" style="4" customWidth="1"/>
    <col min="4092" max="4092" width="34.140625" style="4" customWidth="1"/>
    <col min="4093" max="4093" width="12.42578125" style="4" customWidth="1"/>
    <col min="4094" max="4095" width="16.7109375" style="4" customWidth="1"/>
    <col min="4096" max="4096" width="13.28515625" style="4" customWidth="1"/>
    <col min="4097" max="4097" width="11.42578125" style="4" customWidth="1"/>
    <col min="4098" max="4098" width="14" style="4" customWidth="1"/>
    <col min="4099" max="4099" width="14.140625" style="4" customWidth="1"/>
    <col min="4100" max="4100" width="13.5703125" style="4" customWidth="1"/>
    <col min="4101" max="4101" width="12" style="4" customWidth="1"/>
    <col min="4102" max="4102" width="18.140625" style="4" customWidth="1"/>
    <col min="4103" max="4103" width="23" style="4" customWidth="1"/>
    <col min="4104" max="4104" width="24.5703125" style="4" customWidth="1"/>
    <col min="4105" max="4105" width="70.7109375" style="4" customWidth="1"/>
    <col min="4106" max="4106" width="15.140625" style="4" customWidth="1"/>
    <col min="4107" max="4343" width="9.140625" style="4"/>
    <col min="4344" max="4344" width="25.28515625" style="4" customWidth="1"/>
    <col min="4345" max="4345" width="0" style="4" hidden="1" customWidth="1"/>
    <col min="4346" max="4346" width="25.28515625" style="4" customWidth="1"/>
    <col min="4347" max="4347" width="30.5703125" style="4" customWidth="1"/>
    <col min="4348" max="4348" width="34.140625" style="4" customWidth="1"/>
    <col min="4349" max="4349" width="12.42578125" style="4" customWidth="1"/>
    <col min="4350" max="4351" width="16.7109375" style="4" customWidth="1"/>
    <col min="4352" max="4352" width="13.28515625" style="4" customWidth="1"/>
    <col min="4353" max="4353" width="11.42578125" style="4" customWidth="1"/>
    <col min="4354" max="4354" width="14" style="4" customWidth="1"/>
    <col min="4355" max="4355" width="14.140625" style="4" customWidth="1"/>
    <col min="4356" max="4356" width="13.5703125" style="4" customWidth="1"/>
    <col min="4357" max="4357" width="12" style="4" customWidth="1"/>
    <col min="4358" max="4358" width="18.140625" style="4" customWidth="1"/>
    <col min="4359" max="4359" width="23" style="4" customWidth="1"/>
    <col min="4360" max="4360" width="24.5703125" style="4" customWidth="1"/>
    <col min="4361" max="4361" width="70.7109375" style="4" customWidth="1"/>
    <col min="4362" max="4362" width="15.140625" style="4" customWidth="1"/>
    <col min="4363" max="4599" width="9.140625" style="4"/>
    <col min="4600" max="4600" width="25.28515625" style="4" customWidth="1"/>
    <col min="4601" max="4601" width="0" style="4" hidden="1" customWidth="1"/>
    <col min="4602" max="4602" width="25.28515625" style="4" customWidth="1"/>
    <col min="4603" max="4603" width="30.5703125" style="4" customWidth="1"/>
    <col min="4604" max="4604" width="34.140625" style="4" customWidth="1"/>
    <col min="4605" max="4605" width="12.42578125" style="4" customWidth="1"/>
    <col min="4606" max="4607" width="16.7109375" style="4" customWidth="1"/>
    <col min="4608" max="4608" width="13.28515625" style="4" customWidth="1"/>
    <col min="4609" max="4609" width="11.42578125" style="4" customWidth="1"/>
    <col min="4610" max="4610" width="14" style="4" customWidth="1"/>
    <col min="4611" max="4611" width="14.140625" style="4" customWidth="1"/>
    <col min="4612" max="4612" width="13.5703125" style="4" customWidth="1"/>
    <col min="4613" max="4613" width="12" style="4" customWidth="1"/>
    <col min="4614" max="4614" width="18.140625" style="4" customWidth="1"/>
    <col min="4615" max="4615" width="23" style="4" customWidth="1"/>
    <col min="4616" max="4616" width="24.5703125" style="4" customWidth="1"/>
    <col min="4617" max="4617" width="70.7109375" style="4" customWidth="1"/>
    <col min="4618" max="4618" width="15.140625" style="4" customWidth="1"/>
    <col min="4619" max="4855" width="9.140625" style="4"/>
    <col min="4856" max="4856" width="25.28515625" style="4" customWidth="1"/>
    <col min="4857" max="4857" width="0" style="4" hidden="1" customWidth="1"/>
    <col min="4858" max="4858" width="25.28515625" style="4" customWidth="1"/>
    <col min="4859" max="4859" width="30.5703125" style="4" customWidth="1"/>
    <col min="4860" max="4860" width="34.140625" style="4" customWidth="1"/>
    <col min="4861" max="4861" width="12.42578125" style="4" customWidth="1"/>
    <col min="4862" max="4863" width="16.7109375" style="4" customWidth="1"/>
    <col min="4864" max="4864" width="13.28515625" style="4" customWidth="1"/>
    <col min="4865" max="4865" width="11.42578125" style="4" customWidth="1"/>
    <col min="4866" max="4866" width="14" style="4" customWidth="1"/>
    <col min="4867" max="4867" width="14.140625" style="4" customWidth="1"/>
    <col min="4868" max="4868" width="13.5703125" style="4" customWidth="1"/>
    <col min="4869" max="4869" width="12" style="4" customWidth="1"/>
    <col min="4870" max="4870" width="18.140625" style="4" customWidth="1"/>
    <col min="4871" max="4871" width="23" style="4" customWidth="1"/>
    <col min="4872" max="4872" width="24.5703125" style="4" customWidth="1"/>
    <col min="4873" max="4873" width="70.7109375" style="4" customWidth="1"/>
    <col min="4874" max="4874" width="15.140625" style="4" customWidth="1"/>
    <col min="4875" max="5111" width="9.140625" style="4"/>
    <col min="5112" max="5112" width="25.28515625" style="4" customWidth="1"/>
    <col min="5113" max="5113" width="0" style="4" hidden="1" customWidth="1"/>
    <col min="5114" max="5114" width="25.28515625" style="4" customWidth="1"/>
    <col min="5115" max="5115" width="30.5703125" style="4" customWidth="1"/>
    <col min="5116" max="5116" width="34.140625" style="4" customWidth="1"/>
    <col min="5117" max="5117" width="12.42578125" style="4" customWidth="1"/>
    <col min="5118" max="5119" width="16.7109375" style="4" customWidth="1"/>
    <col min="5120" max="5120" width="13.28515625" style="4" customWidth="1"/>
    <col min="5121" max="5121" width="11.42578125" style="4" customWidth="1"/>
    <col min="5122" max="5122" width="14" style="4" customWidth="1"/>
    <col min="5123" max="5123" width="14.140625" style="4" customWidth="1"/>
    <col min="5124" max="5124" width="13.5703125" style="4" customWidth="1"/>
    <col min="5125" max="5125" width="12" style="4" customWidth="1"/>
    <col min="5126" max="5126" width="18.140625" style="4" customWidth="1"/>
    <col min="5127" max="5127" width="23" style="4" customWidth="1"/>
    <col min="5128" max="5128" width="24.5703125" style="4" customWidth="1"/>
    <col min="5129" max="5129" width="70.7109375" style="4" customWidth="1"/>
    <col min="5130" max="5130" width="15.140625" style="4" customWidth="1"/>
    <col min="5131" max="5367" width="9.140625" style="4"/>
    <col min="5368" max="5368" width="25.28515625" style="4" customWidth="1"/>
    <col min="5369" max="5369" width="0" style="4" hidden="1" customWidth="1"/>
    <col min="5370" max="5370" width="25.28515625" style="4" customWidth="1"/>
    <col min="5371" max="5371" width="30.5703125" style="4" customWidth="1"/>
    <col min="5372" max="5372" width="34.140625" style="4" customWidth="1"/>
    <col min="5373" max="5373" width="12.42578125" style="4" customWidth="1"/>
    <col min="5374" max="5375" width="16.7109375" style="4" customWidth="1"/>
    <col min="5376" max="5376" width="13.28515625" style="4" customWidth="1"/>
    <col min="5377" max="5377" width="11.42578125" style="4" customWidth="1"/>
    <col min="5378" max="5378" width="14" style="4" customWidth="1"/>
    <col min="5379" max="5379" width="14.140625" style="4" customWidth="1"/>
    <col min="5380" max="5380" width="13.5703125" style="4" customWidth="1"/>
    <col min="5381" max="5381" width="12" style="4" customWidth="1"/>
    <col min="5382" max="5382" width="18.140625" style="4" customWidth="1"/>
    <col min="5383" max="5383" width="23" style="4" customWidth="1"/>
    <col min="5384" max="5384" width="24.5703125" style="4" customWidth="1"/>
    <col min="5385" max="5385" width="70.7109375" style="4" customWidth="1"/>
    <col min="5386" max="5386" width="15.140625" style="4" customWidth="1"/>
    <col min="5387" max="5623" width="9.140625" style="4"/>
    <col min="5624" max="5624" width="25.28515625" style="4" customWidth="1"/>
    <col min="5625" max="5625" width="0" style="4" hidden="1" customWidth="1"/>
    <col min="5626" max="5626" width="25.28515625" style="4" customWidth="1"/>
    <col min="5627" max="5627" width="30.5703125" style="4" customWidth="1"/>
    <col min="5628" max="5628" width="34.140625" style="4" customWidth="1"/>
    <col min="5629" max="5629" width="12.42578125" style="4" customWidth="1"/>
    <col min="5630" max="5631" width="16.7109375" style="4" customWidth="1"/>
    <col min="5632" max="5632" width="13.28515625" style="4" customWidth="1"/>
    <col min="5633" max="5633" width="11.42578125" style="4" customWidth="1"/>
    <col min="5634" max="5634" width="14" style="4" customWidth="1"/>
    <col min="5635" max="5635" width="14.140625" style="4" customWidth="1"/>
    <col min="5636" max="5636" width="13.5703125" style="4" customWidth="1"/>
    <col min="5637" max="5637" width="12" style="4" customWidth="1"/>
    <col min="5638" max="5638" width="18.140625" style="4" customWidth="1"/>
    <col min="5639" max="5639" width="23" style="4" customWidth="1"/>
    <col min="5640" max="5640" width="24.5703125" style="4" customWidth="1"/>
    <col min="5641" max="5641" width="70.7109375" style="4" customWidth="1"/>
    <col min="5642" max="5642" width="15.140625" style="4" customWidth="1"/>
    <col min="5643" max="5879" width="9.140625" style="4"/>
    <col min="5880" max="5880" width="25.28515625" style="4" customWidth="1"/>
    <col min="5881" max="5881" width="0" style="4" hidden="1" customWidth="1"/>
    <col min="5882" max="5882" width="25.28515625" style="4" customWidth="1"/>
    <col min="5883" max="5883" width="30.5703125" style="4" customWidth="1"/>
    <col min="5884" max="5884" width="34.140625" style="4" customWidth="1"/>
    <col min="5885" max="5885" width="12.42578125" style="4" customWidth="1"/>
    <col min="5886" max="5887" width="16.7109375" style="4" customWidth="1"/>
    <col min="5888" max="5888" width="13.28515625" style="4" customWidth="1"/>
    <col min="5889" max="5889" width="11.42578125" style="4" customWidth="1"/>
    <col min="5890" max="5890" width="14" style="4" customWidth="1"/>
    <col min="5891" max="5891" width="14.140625" style="4" customWidth="1"/>
    <col min="5892" max="5892" width="13.5703125" style="4" customWidth="1"/>
    <col min="5893" max="5893" width="12" style="4" customWidth="1"/>
    <col min="5894" max="5894" width="18.140625" style="4" customWidth="1"/>
    <col min="5895" max="5895" width="23" style="4" customWidth="1"/>
    <col min="5896" max="5896" width="24.5703125" style="4" customWidth="1"/>
    <col min="5897" max="5897" width="70.7109375" style="4" customWidth="1"/>
    <col min="5898" max="5898" width="15.140625" style="4" customWidth="1"/>
    <col min="5899" max="6135" width="9.140625" style="4"/>
    <col min="6136" max="6136" width="25.28515625" style="4" customWidth="1"/>
    <col min="6137" max="6137" width="0" style="4" hidden="1" customWidth="1"/>
    <col min="6138" max="6138" width="25.28515625" style="4" customWidth="1"/>
    <col min="6139" max="6139" width="30.5703125" style="4" customWidth="1"/>
    <col min="6140" max="6140" width="34.140625" style="4" customWidth="1"/>
    <col min="6141" max="6141" width="12.42578125" style="4" customWidth="1"/>
    <col min="6142" max="6143" width="16.7109375" style="4" customWidth="1"/>
    <col min="6144" max="6144" width="13.28515625" style="4" customWidth="1"/>
    <col min="6145" max="6145" width="11.42578125" style="4" customWidth="1"/>
    <col min="6146" max="6146" width="14" style="4" customWidth="1"/>
    <col min="6147" max="6147" width="14.140625" style="4" customWidth="1"/>
    <col min="6148" max="6148" width="13.5703125" style="4" customWidth="1"/>
    <col min="6149" max="6149" width="12" style="4" customWidth="1"/>
    <col min="6150" max="6150" width="18.140625" style="4" customWidth="1"/>
    <col min="6151" max="6151" width="23" style="4" customWidth="1"/>
    <col min="6152" max="6152" width="24.5703125" style="4" customWidth="1"/>
    <col min="6153" max="6153" width="70.7109375" style="4" customWidth="1"/>
    <col min="6154" max="6154" width="15.140625" style="4" customWidth="1"/>
    <col min="6155" max="6391" width="9.140625" style="4"/>
    <col min="6392" max="6392" width="25.28515625" style="4" customWidth="1"/>
    <col min="6393" max="6393" width="0" style="4" hidden="1" customWidth="1"/>
    <col min="6394" max="6394" width="25.28515625" style="4" customWidth="1"/>
    <col min="6395" max="6395" width="30.5703125" style="4" customWidth="1"/>
    <col min="6396" max="6396" width="34.140625" style="4" customWidth="1"/>
    <col min="6397" max="6397" width="12.42578125" style="4" customWidth="1"/>
    <col min="6398" max="6399" width="16.7109375" style="4" customWidth="1"/>
    <col min="6400" max="6400" width="13.28515625" style="4" customWidth="1"/>
    <col min="6401" max="6401" width="11.42578125" style="4" customWidth="1"/>
    <col min="6402" max="6402" width="14" style="4" customWidth="1"/>
    <col min="6403" max="6403" width="14.140625" style="4" customWidth="1"/>
    <col min="6404" max="6404" width="13.5703125" style="4" customWidth="1"/>
    <col min="6405" max="6405" width="12" style="4" customWidth="1"/>
    <col min="6406" max="6406" width="18.140625" style="4" customWidth="1"/>
    <col min="6407" max="6407" width="23" style="4" customWidth="1"/>
    <col min="6408" max="6408" width="24.5703125" style="4" customWidth="1"/>
    <col min="6409" max="6409" width="70.7109375" style="4" customWidth="1"/>
    <col min="6410" max="6410" width="15.140625" style="4" customWidth="1"/>
    <col min="6411" max="6647" width="9.140625" style="4"/>
    <col min="6648" max="6648" width="25.28515625" style="4" customWidth="1"/>
    <col min="6649" max="6649" width="0" style="4" hidden="1" customWidth="1"/>
    <col min="6650" max="6650" width="25.28515625" style="4" customWidth="1"/>
    <col min="6651" max="6651" width="30.5703125" style="4" customWidth="1"/>
    <col min="6652" max="6652" width="34.140625" style="4" customWidth="1"/>
    <col min="6653" max="6653" width="12.42578125" style="4" customWidth="1"/>
    <col min="6654" max="6655" width="16.7109375" style="4" customWidth="1"/>
    <col min="6656" max="6656" width="13.28515625" style="4" customWidth="1"/>
    <col min="6657" max="6657" width="11.42578125" style="4" customWidth="1"/>
    <col min="6658" max="6658" width="14" style="4" customWidth="1"/>
    <col min="6659" max="6659" width="14.140625" style="4" customWidth="1"/>
    <col min="6660" max="6660" width="13.5703125" style="4" customWidth="1"/>
    <col min="6661" max="6661" width="12" style="4" customWidth="1"/>
    <col min="6662" max="6662" width="18.140625" style="4" customWidth="1"/>
    <col min="6663" max="6663" width="23" style="4" customWidth="1"/>
    <col min="6664" max="6664" width="24.5703125" style="4" customWidth="1"/>
    <col min="6665" max="6665" width="70.7109375" style="4" customWidth="1"/>
    <col min="6666" max="6666" width="15.140625" style="4" customWidth="1"/>
    <col min="6667" max="6903" width="9.140625" style="4"/>
    <col min="6904" max="6904" width="25.28515625" style="4" customWidth="1"/>
    <col min="6905" max="6905" width="0" style="4" hidden="1" customWidth="1"/>
    <col min="6906" max="6906" width="25.28515625" style="4" customWidth="1"/>
    <col min="6907" max="6907" width="30.5703125" style="4" customWidth="1"/>
    <col min="6908" max="6908" width="34.140625" style="4" customWidth="1"/>
    <col min="6909" max="6909" width="12.42578125" style="4" customWidth="1"/>
    <col min="6910" max="6911" width="16.7109375" style="4" customWidth="1"/>
    <col min="6912" max="6912" width="13.28515625" style="4" customWidth="1"/>
    <col min="6913" max="6913" width="11.42578125" style="4" customWidth="1"/>
    <col min="6914" max="6914" width="14" style="4" customWidth="1"/>
    <col min="6915" max="6915" width="14.140625" style="4" customWidth="1"/>
    <col min="6916" max="6916" width="13.5703125" style="4" customWidth="1"/>
    <col min="6917" max="6917" width="12" style="4" customWidth="1"/>
    <col min="6918" max="6918" width="18.140625" style="4" customWidth="1"/>
    <col min="6919" max="6919" width="23" style="4" customWidth="1"/>
    <col min="6920" max="6920" width="24.5703125" style="4" customWidth="1"/>
    <col min="6921" max="6921" width="70.7109375" style="4" customWidth="1"/>
    <col min="6922" max="6922" width="15.140625" style="4" customWidth="1"/>
    <col min="6923" max="7159" width="9.140625" style="4"/>
    <col min="7160" max="7160" width="25.28515625" style="4" customWidth="1"/>
    <col min="7161" max="7161" width="0" style="4" hidden="1" customWidth="1"/>
    <col min="7162" max="7162" width="25.28515625" style="4" customWidth="1"/>
    <col min="7163" max="7163" width="30.5703125" style="4" customWidth="1"/>
    <col min="7164" max="7164" width="34.140625" style="4" customWidth="1"/>
    <col min="7165" max="7165" width="12.42578125" style="4" customWidth="1"/>
    <col min="7166" max="7167" width="16.7109375" style="4" customWidth="1"/>
    <col min="7168" max="7168" width="13.28515625" style="4" customWidth="1"/>
    <col min="7169" max="7169" width="11.42578125" style="4" customWidth="1"/>
    <col min="7170" max="7170" width="14" style="4" customWidth="1"/>
    <col min="7171" max="7171" width="14.140625" style="4" customWidth="1"/>
    <col min="7172" max="7172" width="13.5703125" style="4" customWidth="1"/>
    <col min="7173" max="7173" width="12" style="4" customWidth="1"/>
    <col min="7174" max="7174" width="18.140625" style="4" customWidth="1"/>
    <col min="7175" max="7175" width="23" style="4" customWidth="1"/>
    <col min="7176" max="7176" width="24.5703125" style="4" customWidth="1"/>
    <col min="7177" max="7177" width="70.7109375" style="4" customWidth="1"/>
    <col min="7178" max="7178" width="15.140625" style="4" customWidth="1"/>
    <col min="7179" max="7415" width="9.140625" style="4"/>
    <col min="7416" max="7416" width="25.28515625" style="4" customWidth="1"/>
    <col min="7417" max="7417" width="0" style="4" hidden="1" customWidth="1"/>
    <col min="7418" max="7418" width="25.28515625" style="4" customWidth="1"/>
    <col min="7419" max="7419" width="30.5703125" style="4" customWidth="1"/>
    <col min="7420" max="7420" width="34.140625" style="4" customWidth="1"/>
    <col min="7421" max="7421" width="12.42578125" style="4" customWidth="1"/>
    <col min="7422" max="7423" width="16.7109375" style="4" customWidth="1"/>
    <col min="7424" max="7424" width="13.28515625" style="4" customWidth="1"/>
    <col min="7425" max="7425" width="11.42578125" style="4" customWidth="1"/>
    <col min="7426" max="7426" width="14" style="4" customWidth="1"/>
    <col min="7427" max="7427" width="14.140625" style="4" customWidth="1"/>
    <col min="7428" max="7428" width="13.5703125" style="4" customWidth="1"/>
    <col min="7429" max="7429" width="12" style="4" customWidth="1"/>
    <col min="7430" max="7430" width="18.140625" style="4" customWidth="1"/>
    <col min="7431" max="7431" width="23" style="4" customWidth="1"/>
    <col min="7432" max="7432" width="24.5703125" style="4" customWidth="1"/>
    <col min="7433" max="7433" width="70.7109375" style="4" customWidth="1"/>
    <col min="7434" max="7434" width="15.140625" style="4" customWidth="1"/>
    <col min="7435" max="7671" width="9.140625" style="4"/>
    <col min="7672" max="7672" width="25.28515625" style="4" customWidth="1"/>
    <col min="7673" max="7673" width="0" style="4" hidden="1" customWidth="1"/>
    <col min="7674" max="7674" width="25.28515625" style="4" customWidth="1"/>
    <col min="7675" max="7675" width="30.5703125" style="4" customWidth="1"/>
    <col min="7676" max="7676" width="34.140625" style="4" customWidth="1"/>
    <col min="7677" max="7677" width="12.42578125" style="4" customWidth="1"/>
    <col min="7678" max="7679" width="16.7109375" style="4" customWidth="1"/>
    <col min="7680" max="7680" width="13.28515625" style="4" customWidth="1"/>
    <col min="7681" max="7681" width="11.42578125" style="4" customWidth="1"/>
    <col min="7682" max="7682" width="14" style="4" customWidth="1"/>
    <col min="7683" max="7683" width="14.140625" style="4" customWidth="1"/>
    <col min="7684" max="7684" width="13.5703125" style="4" customWidth="1"/>
    <col min="7685" max="7685" width="12" style="4" customWidth="1"/>
    <col min="7686" max="7686" width="18.140625" style="4" customWidth="1"/>
    <col min="7687" max="7687" width="23" style="4" customWidth="1"/>
    <col min="7688" max="7688" width="24.5703125" style="4" customWidth="1"/>
    <col min="7689" max="7689" width="70.7109375" style="4" customWidth="1"/>
    <col min="7690" max="7690" width="15.140625" style="4" customWidth="1"/>
    <col min="7691" max="7927" width="9.140625" style="4"/>
    <col min="7928" max="7928" width="25.28515625" style="4" customWidth="1"/>
    <col min="7929" max="7929" width="0" style="4" hidden="1" customWidth="1"/>
    <col min="7930" max="7930" width="25.28515625" style="4" customWidth="1"/>
    <col min="7931" max="7931" width="30.5703125" style="4" customWidth="1"/>
    <col min="7932" max="7932" width="34.140625" style="4" customWidth="1"/>
    <col min="7933" max="7933" width="12.42578125" style="4" customWidth="1"/>
    <col min="7934" max="7935" width="16.7109375" style="4" customWidth="1"/>
    <col min="7936" max="7936" width="13.28515625" style="4" customWidth="1"/>
    <col min="7937" max="7937" width="11.42578125" style="4" customWidth="1"/>
    <col min="7938" max="7938" width="14" style="4" customWidth="1"/>
    <col min="7939" max="7939" width="14.140625" style="4" customWidth="1"/>
    <col min="7940" max="7940" width="13.5703125" style="4" customWidth="1"/>
    <col min="7941" max="7941" width="12" style="4" customWidth="1"/>
    <col min="7942" max="7942" width="18.140625" style="4" customWidth="1"/>
    <col min="7943" max="7943" width="23" style="4" customWidth="1"/>
    <col min="7944" max="7944" width="24.5703125" style="4" customWidth="1"/>
    <col min="7945" max="7945" width="70.7109375" style="4" customWidth="1"/>
    <col min="7946" max="7946" width="15.140625" style="4" customWidth="1"/>
    <col min="7947" max="8183" width="9.140625" style="4"/>
    <col min="8184" max="8184" width="25.28515625" style="4" customWidth="1"/>
    <col min="8185" max="8185" width="0" style="4" hidden="1" customWidth="1"/>
    <col min="8186" max="8186" width="25.28515625" style="4" customWidth="1"/>
    <col min="8187" max="8187" width="30.5703125" style="4" customWidth="1"/>
    <col min="8188" max="8188" width="34.140625" style="4" customWidth="1"/>
    <col min="8189" max="8189" width="12.42578125" style="4" customWidth="1"/>
    <col min="8190" max="8191" width="16.7109375" style="4" customWidth="1"/>
    <col min="8192" max="8192" width="13.28515625" style="4" customWidth="1"/>
    <col min="8193" max="8193" width="11.42578125" style="4" customWidth="1"/>
    <col min="8194" max="8194" width="14" style="4" customWidth="1"/>
    <col min="8195" max="8195" width="14.140625" style="4" customWidth="1"/>
    <col min="8196" max="8196" width="13.5703125" style="4" customWidth="1"/>
    <col min="8197" max="8197" width="12" style="4" customWidth="1"/>
    <col min="8198" max="8198" width="18.140625" style="4" customWidth="1"/>
    <col min="8199" max="8199" width="23" style="4" customWidth="1"/>
    <col min="8200" max="8200" width="24.5703125" style="4" customWidth="1"/>
    <col min="8201" max="8201" width="70.7109375" style="4" customWidth="1"/>
    <col min="8202" max="8202" width="15.140625" style="4" customWidth="1"/>
    <col min="8203" max="8439" width="9.140625" style="4"/>
    <col min="8440" max="8440" width="25.28515625" style="4" customWidth="1"/>
    <col min="8441" max="8441" width="0" style="4" hidden="1" customWidth="1"/>
    <col min="8442" max="8442" width="25.28515625" style="4" customWidth="1"/>
    <col min="8443" max="8443" width="30.5703125" style="4" customWidth="1"/>
    <col min="8444" max="8444" width="34.140625" style="4" customWidth="1"/>
    <col min="8445" max="8445" width="12.42578125" style="4" customWidth="1"/>
    <col min="8446" max="8447" width="16.7109375" style="4" customWidth="1"/>
    <col min="8448" max="8448" width="13.28515625" style="4" customWidth="1"/>
    <col min="8449" max="8449" width="11.42578125" style="4" customWidth="1"/>
    <col min="8450" max="8450" width="14" style="4" customWidth="1"/>
    <col min="8451" max="8451" width="14.140625" style="4" customWidth="1"/>
    <col min="8452" max="8452" width="13.5703125" style="4" customWidth="1"/>
    <col min="8453" max="8453" width="12" style="4" customWidth="1"/>
    <col min="8454" max="8454" width="18.140625" style="4" customWidth="1"/>
    <col min="8455" max="8455" width="23" style="4" customWidth="1"/>
    <col min="8456" max="8456" width="24.5703125" style="4" customWidth="1"/>
    <col min="8457" max="8457" width="70.7109375" style="4" customWidth="1"/>
    <col min="8458" max="8458" width="15.140625" style="4" customWidth="1"/>
    <col min="8459" max="8695" width="9.140625" style="4"/>
    <col min="8696" max="8696" width="25.28515625" style="4" customWidth="1"/>
    <col min="8697" max="8697" width="0" style="4" hidden="1" customWidth="1"/>
    <col min="8698" max="8698" width="25.28515625" style="4" customWidth="1"/>
    <col min="8699" max="8699" width="30.5703125" style="4" customWidth="1"/>
    <col min="8700" max="8700" width="34.140625" style="4" customWidth="1"/>
    <col min="8701" max="8701" width="12.42578125" style="4" customWidth="1"/>
    <col min="8702" max="8703" width="16.7109375" style="4" customWidth="1"/>
    <col min="8704" max="8704" width="13.28515625" style="4" customWidth="1"/>
    <col min="8705" max="8705" width="11.42578125" style="4" customWidth="1"/>
    <col min="8706" max="8706" width="14" style="4" customWidth="1"/>
    <col min="8707" max="8707" width="14.140625" style="4" customWidth="1"/>
    <col min="8708" max="8708" width="13.5703125" style="4" customWidth="1"/>
    <col min="8709" max="8709" width="12" style="4" customWidth="1"/>
    <col min="8710" max="8710" width="18.140625" style="4" customWidth="1"/>
    <col min="8711" max="8711" width="23" style="4" customWidth="1"/>
    <col min="8712" max="8712" width="24.5703125" style="4" customWidth="1"/>
    <col min="8713" max="8713" width="70.7109375" style="4" customWidth="1"/>
    <col min="8714" max="8714" width="15.140625" style="4" customWidth="1"/>
    <col min="8715" max="8951" width="9.140625" style="4"/>
    <col min="8952" max="8952" width="25.28515625" style="4" customWidth="1"/>
    <col min="8953" max="8953" width="0" style="4" hidden="1" customWidth="1"/>
    <col min="8954" max="8954" width="25.28515625" style="4" customWidth="1"/>
    <col min="8955" max="8955" width="30.5703125" style="4" customWidth="1"/>
    <col min="8956" max="8956" width="34.140625" style="4" customWidth="1"/>
    <col min="8957" max="8957" width="12.42578125" style="4" customWidth="1"/>
    <col min="8958" max="8959" width="16.7109375" style="4" customWidth="1"/>
    <col min="8960" max="8960" width="13.28515625" style="4" customWidth="1"/>
    <col min="8961" max="8961" width="11.42578125" style="4" customWidth="1"/>
    <col min="8962" max="8962" width="14" style="4" customWidth="1"/>
    <col min="8963" max="8963" width="14.140625" style="4" customWidth="1"/>
    <col min="8964" max="8964" width="13.5703125" style="4" customWidth="1"/>
    <col min="8965" max="8965" width="12" style="4" customWidth="1"/>
    <col min="8966" max="8966" width="18.140625" style="4" customWidth="1"/>
    <col min="8967" max="8967" width="23" style="4" customWidth="1"/>
    <col min="8968" max="8968" width="24.5703125" style="4" customWidth="1"/>
    <col min="8969" max="8969" width="70.7109375" style="4" customWidth="1"/>
    <col min="8970" max="8970" width="15.140625" style="4" customWidth="1"/>
    <col min="8971" max="9207" width="9.140625" style="4"/>
    <col min="9208" max="9208" width="25.28515625" style="4" customWidth="1"/>
    <col min="9209" max="9209" width="0" style="4" hidden="1" customWidth="1"/>
    <col min="9210" max="9210" width="25.28515625" style="4" customWidth="1"/>
    <col min="9211" max="9211" width="30.5703125" style="4" customWidth="1"/>
    <col min="9212" max="9212" width="34.140625" style="4" customWidth="1"/>
    <col min="9213" max="9213" width="12.42578125" style="4" customWidth="1"/>
    <col min="9214" max="9215" width="16.7109375" style="4" customWidth="1"/>
    <col min="9216" max="9216" width="13.28515625" style="4" customWidth="1"/>
    <col min="9217" max="9217" width="11.42578125" style="4" customWidth="1"/>
    <col min="9218" max="9218" width="14" style="4" customWidth="1"/>
    <col min="9219" max="9219" width="14.140625" style="4" customWidth="1"/>
    <col min="9220" max="9220" width="13.5703125" style="4" customWidth="1"/>
    <col min="9221" max="9221" width="12" style="4" customWidth="1"/>
    <col min="9222" max="9222" width="18.140625" style="4" customWidth="1"/>
    <col min="9223" max="9223" width="23" style="4" customWidth="1"/>
    <col min="9224" max="9224" width="24.5703125" style="4" customWidth="1"/>
    <col min="9225" max="9225" width="70.7109375" style="4" customWidth="1"/>
    <col min="9226" max="9226" width="15.140625" style="4" customWidth="1"/>
    <col min="9227" max="9463" width="9.140625" style="4"/>
    <col min="9464" max="9464" width="25.28515625" style="4" customWidth="1"/>
    <col min="9465" max="9465" width="0" style="4" hidden="1" customWidth="1"/>
    <col min="9466" max="9466" width="25.28515625" style="4" customWidth="1"/>
    <col min="9467" max="9467" width="30.5703125" style="4" customWidth="1"/>
    <col min="9468" max="9468" width="34.140625" style="4" customWidth="1"/>
    <col min="9469" max="9469" width="12.42578125" style="4" customWidth="1"/>
    <col min="9470" max="9471" width="16.7109375" style="4" customWidth="1"/>
    <col min="9472" max="9472" width="13.28515625" style="4" customWidth="1"/>
    <col min="9473" max="9473" width="11.42578125" style="4" customWidth="1"/>
    <col min="9474" max="9474" width="14" style="4" customWidth="1"/>
    <col min="9475" max="9475" width="14.140625" style="4" customWidth="1"/>
    <col min="9476" max="9476" width="13.5703125" style="4" customWidth="1"/>
    <col min="9477" max="9477" width="12" style="4" customWidth="1"/>
    <col min="9478" max="9478" width="18.140625" style="4" customWidth="1"/>
    <col min="9479" max="9479" width="23" style="4" customWidth="1"/>
    <col min="9480" max="9480" width="24.5703125" style="4" customWidth="1"/>
    <col min="9481" max="9481" width="70.7109375" style="4" customWidth="1"/>
    <col min="9482" max="9482" width="15.140625" style="4" customWidth="1"/>
    <col min="9483" max="9719" width="9.140625" style="4"/>
    <col min="9720" max="9720" width="25.28515625" style="4" customWidth="1"/>
    <col min="9721" max="9721" width="0" style="4" hidden="1" customWidth="1"/>
    <col min="9722" max="9722" width="25.28515625" style="4" customWidth="1"/>
    <col min="9723" max="9723" width="30.5703125" style="4" customWidth="1"/>
    <col min="9724" max="9724" width="34.140625" style="4" customWidth="1"/>
    <col min="9725" max="9725" width="12.42578125" style="4" customWidth="1"/>
    <col min="9726" max="9727" width="16.7109375" style="4" customWidth="1"/>
    <col min="9728" max="9728" width="13.28515625" style="4" customWidth="1"/>
    <col min="9729" max="9729" width="11.42578125" style="4" customWidth="1"/>
    <col min="9730" max="9730" width="14" style="4" customWidth="1"/>
    <col min="9731" max="9731" width="14.140625" style="4" customWidth="1"/>
    <col min="9732" max="9732" width="13.5703125" style="4" customWidth="1"/>
    <col min="9733" max="9733" width="12" style="4" customWidth="1"/>
    <col min="9734" max="9734" width="18.140625" style="4" customWidth="1"/>
    <col min="9735" max="9735" width="23" style="4" customWidth="1"/>
    <col min="9736" max="9736" width="24.5703125" style="4" customWidth="1"/>
    <col min="9737" max="9737" width="70.7109375" style="4" customWidth="1"/>
    <col min="9738" max="9738" width="15.140625" style="4" customWidth="1"/>
    <col min="9739" max="9975" width="9.140625" style="4"/>
    <col min="9976" max="9976" width="25.28515625" style="4" customWidth="1"/>
    <col min="9977" max="9977" width="0" style="4" hidden="1" customWidth="1"/>
    <col min="9978" max="9978" width="25.28515625" style="4" customWidth="1"/>
    <col min="9979" max="9979" width="30.5703125" style="4" customWidth="1"/>
    <col min="9980" max="9980" width="34.140625" style="4" customWidth="1"/>
    <col min="9981" max="9981" width="12.42578125" style="4" customWidth="1"/>
    <col min="9982" max="9983" width="16.7109375" style="4" customWidth="1"/>
    <col min="9984" max="9984" width="13.28515625" style="4" customWidth="1"/>
    <col min="9985" max="9985" width="11.42578125" style="4" customWidth="1"/>
    <col min="9986" max="9986" width="14" style="4" customWidth="1"/>
    <col min="9987" max="9987" width="14.140625" style="4" customWidth="1"/>
    <col min="9988" max="9988" width="13.5703125" style="4" customWidth="1"/>
    <col min="9989" max="9989" width="12" style="4" customWidth="1"/>
    <col min="9990" max="9990" width="18.140625" style="4" customWidth="1"/>
    <col min="9991" max="9991" width="23" style="4" customWidth="1"/>
    <col min="9992" max="9992" width="24.5703125" style="4" customWidth="1"/>
    <col min="9993" max="9993" width="70.7109375" style="4" customWidth="1"/>
    <col min="9994" max="9994" width="15.140625" style="4" customWidth="1"/>
    <col min="9995" max="10231" width="9.140625" style="4"/>
    <col min="10232" max="10232" width="25.28515625" style="4" customWidth="1"/>
    <col min="10233" max="10233" width="0" style="4" hidden="1" customWidth="1"/>
    <col min="10234" max="10234" width="25.28515625" style="4" customWidth="1"/>
    <col min="10235" max="10235" width="30.5703125" style="4" customWidth="1"/>
    <col min="10236" max="10236" width="34.140625" style="4" customWidth="1"/>
    <col min="10237" max="10237" width="12.42578125" style="4" customWidth="1"/>
    <col min="10238" max="10239" width="16.7109375" style="4" customWidth="1"/>
    <col min="10240" max="10240" width="13.28515625" style="4" customWidth="1"/>
    <col min="10241" max="10241" width="11.42578125" style="4" customWidth="1"/>
    <col min="10242" max="10242" width="14" style="4" customWidth="1"/>
    <col min="10243" max="10243" width="14.140625" style="4" customWidth="1"/>
    <col min="10244" max="10244" width="13.5703125" style="4" customWidth="1"/>
    <col min="10245" max="10245" width="12" style="4" customWidth="1"/>
    <col min="10246" max="10246" width="18.140625" style="4" customWidth="1"/>
    <col min="10247" max="10247" width="23" style="4" customWidth="1"/>
    <col min="10248" max="10248" width="24.5703125" style="4" customWidth="1"/>
    <col min="10249" max="10249" width="70.7109375" style="4" customWidth="1"/>
    <col min="10250" max="10250" width="15.140625" style="4" customWidth="1"/>
    <col min="10251" max="10487" width="9.140625" style="4"/>
    <col min="10488" max="10488" width="25.28515625" style="4" customWidth="1"/>
    <col min="10489" max="10489" width="0" style="4" hidden="1" customWidth="1"/>
    <col min="10490" max="10490" width="25.28515625" style="4" customWidth="1"/>
    <col min="10491" max="10491" width="30.5703125" style="4" customWidth="1"/>
    <col min="10492" max="10492" width="34.140625" style="4" customWidth="1"/>
    <col min="10493" max="10493" width="12.42578125" style="4" customWidth="1"/>
    <col min="10494" max="10495" width="16.7109375" style="4" customWidth="1"/>
    <col min="10496" max="10496" width="13.28515625" style="4" customWidth="1"/>
    <col min="10497" max="10497" width="11.42578125" style="4" customWidth="1"/>
    <col min="10498" max="10498" width="14" style="4" customWidth="1"/>
    <col min="10499" max="10499" width="14.140625" style="4" customWidth="1"/>
    <col min="10500" max="10500" width="13.5703125" style="4" customWidth="1"/>
    <col min="10501" max="10501" width="12" style="4" customWidth="1"/>
    <col min="10502" max="10502" width="18.140625" style="4" customWidth="1"/>
    <col min="10503" max="10503" width="23" style="4" customWidth="1"/>
    <col min="10504" max="10504" width="24.5703125" style="4" customWidth="1"/>
    <col min="10505" max="10505" width="70.7109375" style="4" customWidth="1"/>
    <col min="10506" max="10506" width="15.140625" style="4" customWidth="1"/>
    <col min="10507" max="10743" width="9.140625" style="4"/>
    <col min="10744" max="10744" width="25.28515625" style="4" customWidth="1"/>
    <col min="10745" max="10745" width="0" style="4" hidden="1" customWidth="1"/>
    <col min="10746" max="10746" width="25.28515625" style="4" customWidth="1"/>
    <col min="10747" max="10747" width="30.5703125" style="4" customWidth="1"/>
    <col min="10748" max="10748" width="34.140625" style="4" customWidth="1"/>
    <col min="10749" max="10749" width="12.42578125" style="4" customWidth="1"/>
    <col min="10750" max="10751" width="16.7109375" style="4" customWidth="1"/>
    <col min="10752" max="10752" width="13.28515625" style="4" customWidth="1"/>
    <col min="10753" max="10753" width="11.42578125" style="4" customWidth="1"/>
    <col min="10754" max="10754" width="14" style="4" customWidth="1"/>
    <col min="10755" max="10755" width="14.140625" style="4" customWidth="1"/>
    <col min="10756" max="10756" width="13.5703125" style="4" customWidth="1"/>
    <col min="10757" max="10757" width="12" style="4" customWidth="1"/>
    <col min="10758" max="10758" width="18.140625" style="4" customWidth="1"/>
    <col min="10759" max="10759" width="23" style="4" customWidth="1"/>
    <col min="10760" max="10760" width="24.5703125" style="4" customWidth="1"/>
    <col min="10761" max="10761" width="70.7109375" style="4" customWidth="1"/>
    <col min="10762" max="10762" width="15.140625" style="4" customWidth="1"/>
    <col min="10763" max="10999" width="9.140625" style="4"/>
    <col min="11000" max="11000" width="25.28515625" style="4" customWidth="1"/>
    <col min="11001" max="11001" width="0" style="4" hidden="1" customWidth="1"/>
    <col min="11002" max="11002" width="25.28515625" style="4" customWidth="1"/>
    <col min="11003" max="11003" width="30.5703125" style="4" customWidth="1"/>
    <col min="11004" max="11004" width="34.140625" style="4" customWidth="1"/>
    <col min="11005" max="11005" width="12.42578125" style="4" customWidth="1"/>
    <col min="11006" max="11007" width="16.7109375" style="4" customWidth="1"/>
    <col min="11008" max="11008" width="13.28515625" style="4" customWidth="1"/>
    <col min="11009" max="11009" width="11.42578125" style="4" customWidth="1"/>
    <col min="11010" max="11010" width="14" style="4" customWidth="1"/>
    <col min="11011" max="11011" width="14.140625" style="4" customWidth="1"/>
    <col min="11012" max="11012" width="13.5703125" style="4" customWidth="1"/>
    <col min="11013" max="11013" width="12" style="4" customWidth="1"/>
    <col min="11014" max="11014" width="18.140625" style="4" customWidth="1"/>
    <col min="11015" max="11015" width="23" style="4" customWidth="1"/>
    <col min="11016" max="11016" width="24.5703125" style="4" customWidth="1"/>
    <col min="11017" max="11017" width="70.7109375" style="4" customWidth="1"/>
    <col min="11018" max="11018" width="15.140625" style="4" customWidth="1"/>
    <col min="11019" max="11255" width="9.140625" style="4"/>
    <col min="11256" max="11256" width="25.28515625" style="4" customWidth="1"/>
    <col min="11257" max="11257" width="0" style="4" hidden="1" customWidth="1"/>
    <col min="11258" max="11258" width="25.28515625" style="4" customWidth="1"/>
    <col min="11259" max="11259" width="30.5703125" style="4" customWidth="1"/>
    <col min="11260" max="11260" width="34.140625" style="4" customWidth="1"/>
    <col min="11261" max="11261" width="12.42578125" style="4" customWidth="1"/>
    <col min="11262" max="11263" width="16.7109375" style="4" customWidth="1"/>
    <col min="11264" max="11264" width="13.28515625" style="4" customWidth="1"/>
    <col min="11265" max="11265" width="11.42578125" style="4" customWidth="1"/>
    <col min="11266" max="11266" width="14" style="4" customWidth="1"/>
    <col min="11267" max="11267" width="14.140625" style="4" customWidth="1"/>
    <col min="11268" max="11268" width="13.5703125" style="4" customWidth="1"/>
    <col min="11269" max="11269" width="12" style="4" customWidth="1"/>
    <col min="11270" max="11270" width="18.140625" style="4" customWidth="1"/>
    <col min="11271" max="11271" width="23" style="4" customWidth="1"/>
    <col min="11272" max="11272" width="24.5703125" style="4" customWidth="1"/>
    <col min="11273" max="11273" width="70.7109375" style="4" customWidth="1"/>
    <col min="11274" max="11274" width="15.140625" style="4" customWidth="1"/>
    <col min="11275" max="11511" width="9.140625" style="4"/>
    <col min="11512" max="11512" width="25.28515625" style="4" customWidth="1"/>
    <col min="11513" max="11513" width="0" style="4" hidden="1" customWidth="1"/>
    <col min="11514" max="11514" width="25.28515625" style="4" customWidth="1"/>
    <col min="11515" max="11515" width="30.5703125" style="4" customWidth="1"/>
    <col min="11516" max="11516" width="34.140625" style="4" customWidth="1"/>
    <col min="11517" max="11517" width="12.42578125" style="4" customWidth="1"/>
    <col min="11518" max="11519" width="16.7109375" style="4" customWidth="1"/>
    <col min="11520" max="11520" width="13.28515625" style="4" customWidth="1"/>
    <col min="11521" max="11521" width="11.42578125" style="4" customWidth="1"/>
    <col min="11522" max="11522" width="14" style="4" customWidth="1"/>
    <col min="11523" max="11523" width="14.140625" style="4" customWidth="1"/>
    <col min="11524" max="11524" width="13.5703125" style="4" customWidth="1"/>
    <col min="11525" max="11525" width="12" style="4" customWidth="1"/>
    <col min="11526" max="11526" width="18.140625" style="4" customWidth="1"/>
    <col min="11527" max="11527" width="23" style="4" customWidth="1"/>
    <col min="11528" max="11528" width="24.5703125" style="4" customWidth="1"/>
    <col min="11529" max="11529" width="70.7109375" style="4" customWidth="1"/>
    <col min="11530" max="11530" width="15.140625" style="4" customWidth="1"/>
    <col min="11531" max="11767" width="9.140625" style="4"/>
    <col min="11768" max="11768" width="25.28515625" style="4" customWidth="1"/>
    <col min="11769" max="11769" width="0" style="4" hidden="1" customWidth="1"/>
    <col min="11770" max="11770" width="25.28515625" style="4" customWidth="1"/>
    <col min="11771" max="11771" width="30.5703125" style="4" customWidth="1"/>
    <col min="11772" max="11772" width="34.140625" style="4" customWidth="1"/>
    <col min="11773" max="11773" width="12.42578125" style="4" customWidth="1"/>
    <col min="11774" max="11775" width="16.7109375" style="4" customWidth="1"/>
    <col min="11776" max="11776" width="13.28515625" style="4" customWidth="1"/>
    <col min="11777" max="11777" width="11.42578125" style="4" customWidth="1"/>
    <col min="11778" max="11778" width="14" style="4" customWidth="1"/>
    <col min="11779" max="11779" width="14.140625" style="4" customWidth="1"/>
    <col min="11780" max="11780" width="13.5703125" style="4" customWidth="1"/>
    <col min="11781" max="11781" width="12" style="4" customWidth="1"/>
    <col min="11782" max="11782" width="18.140625" style="4" customWidth="1"/>
    <col min="11783" max="11783" width="23" style="4" customWidth="1"/>
    <col min="11784" max="11784" width="24.5703125" style="4" customWidth="1"/>
    <col min="11785" max="11785" width="70.7109375" style="4" customWidth="1"/>
    <col min="11786" max="11786" width="15.140625" style="4" customWidth="1"/>
    <col min="11787" max="12023" width="9.140625" style="4"/>
    <col min="12024" max="12024" width="25.28515625" style="4" customWidth="1"/>
    <col min="12025" max="12025" width="0" style="4" hidden="1" customWidth="1"/>
    <col min="12026" max="12026" width="25.28515625" style="4" customWidth="1"/>
    <col min="12027" max="12027" width="30.5703125" style="4" customWidth="1"/>
    <col min="12028" max="12028" width="34.140625" style="4" customWidth="1"/>
    <col min="12029" max="12029" width="12.42578125" style="4" customWidth="1"/>
    <col min="12030" max="12031" width="16.7109375" style="4" customWidth="1"/>
    <col min="12032" max="12032" width="13.28515625" style="4" customWidth="1"/>
    <col min="12033" max="12033" width="11.42578125" style="4" customWidth="1"/>
    <col min="12034" max="12034" width="14" style="4" customWidth="1"/>
    <col min="12035" max="12035" width="14.140625" style="4" customWidth="1"/>
    <col min="12036" max="12036" width="13.5703125" style="4" customWidth="1"/>
    <col min="12037" max="12037" width="12" style="4" customWidth="1"/>
    <col min="12038" max="12038" width="18.140625" style="4" customWidth="1"/>
    <col min="12039" max="12039" width="23" style="4" customWidth="1"/>
    <col min="12040" max="12040" width="24.5703125" style="4" customWidth="1"/>
    <col min="12041" max="12041" width="70.7109375" style="4" customWidth="1"/>
    <col min="12042" max="12042" width="15.140625" style="4" customWidth="1"/>
    <col min="12043" max="12279" width="9.140625" style="4"/>
    <col min="12280" max="12280" width="25.28515625" style="4" customWidth="1"/>
    <col min="12281" max="12281" width="0" style="4" hidden="1" customWidth="1"/>
    <col min="12282" max="12282" width="25.28515625" style="4" customWidth="1"/>
    <col min="12283" max="12283" width="30.5703125" style="4" customWidth="1"/>
    <col min="12284" max="12284" width="34.140625" style="4" customWidth="1"/>
    <col min="12285" max="12285" width="12.42578125" style="4" customWidth="1"/>
    <col min="12286" max="12287" width="16.7109375" style="4" customWidth="1"/>
    <col min="12288" max="12288" width="13.28515625" style="4" customWidth="1"/>
    <col min="12289" max="12289" width="11.42578125" style="4" customWidth="1"/>
    <col min="12290" max="12290" width="14" style="4" customWidth="1"/>
    <col min="12291" max="12291" width="14.140625" style="4" customWidth="1"/>
    <col min="12292" max="12292" width="13.5703125" style="4" customWidth="1"/>
    <col min="12293" max="12293" width="12" style="4" customWidth="1"/>
    <col min="12294" max="12294" width="18.140625" style="4" customWidth="1"/>
    <col min="12295" max="12295" width="23" style="4" customWidth="1"/>
    <col min="12296" max="12296" width="24.5703125" style="4" customWidth="1"/>
    <col min="12297" max="12297" width="70.7109375" style="4" customWidth="1"/>
    <col min="12298" max="12298" width="15.140625" style="4" customWidth="1"/>
    <col min="12299" max="12535" width="9.140625" style="4"/>
    <col min="12536" max="12536" width="25.28515625" style="4" customWidth="1"/>
    <col min="12537" max="12537" width="0" style="4" hidden="1" customWidth="1"/>
    <col min="12538" max="12538" width="25.28515625" style="4" customWidth="1"/>
    <col min="12539" max="12539" width="30.5703125" style="4" customWidth="1"/>
    <col min="12540" max="12540" width="34.140625" style="4" customWidth="1"/>
    <col min="12541" max="12541" width="12.42578125" style="4" customWidth="1"/>
    <col min="12542" max="12543" width="16.7109375" style="4" customWidth="1"/>
    <col min="12544" max="12544" width="13.28515625" style="4" customWidth="1"/>
    <col min="12545" max="12545" width="11.42578125" style="4" customWidth="1"/>
    <col min="12546" max="12546" width="14" style="4" customWidth="1"/>
    <col min="12547" max="12547" width="14.140625" style="4" customWidth="1"/>
    <col min="12548" max="12548" width="13.5703125" style="4" customWidth="1"/>
    <col min="12549" max="12549" width="12" style="4" customWidth="1"/>
    <col min="12550" max="12550" width="18.140625" style="4" customWidth="1"/>
    <col min="12551" max="12551" width="23" style="4" customWidth="1"/>
    <col min="12552" max="12552" width="24.5703125" style="4" customWidth="1"/>
    <col min="12553" max="12553" width="70.7109375" style="4" customWidth="1"/>
    <col min="12554" max="12554" width="15.140625" style="4" customWidth="1"/>
    <col min="12555" max="12791" width="9.140625" style="4"/>
    <col min="12792" max="12792" width="25.28515625" style="4" customWidth="1"/>
    <col min="12793" max="12793" width="0" style="4" hidden="1" customWidth="1"/>
    <col min="12794" max="12794" width="25.28515625" style="4" customWidth="1"/>
    <col min="12795" max="12795" width="30.5703125" style="4" customWidth="1"/>
    <col min="12796" max="12796" width="34.140625" style="4" customWidth="1"/>
    <col min="12797" max="12797" width="12.42578125" style="4" customWidth="1"/>
    <col min="12798" max="12799" width="16.7109375" style="4" customWidth="1"/>
    <col min="12800" max="12800" width="13.28515625" style="4" customWidth="1"/>
    <col min="12801" max="12801" width="11.42578125" style="4" customWidth="1"/>
    <col min="12802" max="12802" width="14" style="4" customWidth="1"/>
    <col min="12803" max="12803" width="14.140625" style="4" customWidth="1"/>
    <col min="12804" max="12804" width="13.5703125" style="4" customWidth="1"/>
    <col min="12805" max="12805" width="12" style="4" customWidth="1"/>
    <col min="12806" max="12806" width="18.140625" style="4" customWidth="1"/>
    <col min="12807" max="12807" width="23" style="4" customWidth="1"/>
    <col min="12808" max="12808" width="24.5703125" style="4" customWidth="1"/>
    <col min="12809" max="12809" width="70.7109375" style="4" customWidth="1"/>
    <col min="12810" max="12810" width="15.140625" style="4" customWidth="1"/>
    <col min="12811" max="13047" width="9.140625" style="4"/>
    <col min="13048" max="13048" width="25.28515625" style="4" customWidth="1"/>
    <col min="13049" max="13049" width="0" style="4" hidden="1" customWidth="1"/>
    <col min="13050" max="13050" width="25.28515625" style="4" customWidth="1"/>
    <col min="13051" max="13051" width="30.5703125" style="4" customWidth="1"/>
    <col min="13052" max="13052" width="34.140625" style="4" customWidth="1"/>
    <col min="13053" max="13053" width="12.42578125" style="4" customWidth="1"/>
    <col min="13054" max="13055" width="16.7109375" style="4" customWidth="1"/>
    <col min="13056" max="13056" width="13.28515625" style="4" customWidth="1"/>
    <col min="13057" max="13057" width="11.42578125" style="4" customWidth="1"/>
    <col min="13058" max="13058" width="14" style="4" customWidth="1"/>
    <col min="13059" max="13059" width="14.140625" style="4" customWidth="1"/>
    <col min="13060" max="13060" width="13.5703125" style="4" customWidth="1"/>
    <col min="13061" max="13061" width="12" style="4" customWidth="1"/>
    <col min="13062" max="13062" width="18.140625" style="4" customWidth="1"/>
    <col min="13063" max="13063" width="23" style="4" customWidth="1"/>
    <col min="13064" max="13064" width="24.5703125" style="4" customWidth="1"/>
    <col min="13065" max="13065" width="70.7109375" style="4" customWidth="1"/>
    <col min="13066" max="13066" width="15.140625" style="4" customWidth="1"/>
    <col min="13067" max="13303" width="9.140625" style="4"/>
    <col min="13304" max="13304" width="25.28515625" style="4" customWidth="1"/>
    <col min="13305" max="13305" width="0" style="4" hidden="1" customWidth="1"/>
    <col min="13306" max="13306" width="25.28515625" style="4" customWidth="1"/>
    <col min="13307" max="13307" width="30.5703125" style="4" customWidth="1"/>
    <col min="13308" max="13308" width="34.140625" style="4" customWidth="1"/>
    <col min="13309" max="13309" width="12.42578125" style="4" customWidth="1"/>
    <col min="13310" max="13311" width="16.7109375" style="4" customWidth="1"/>
    <col min="13312" max="13312" width="13.28515625" style="4" customWidth="1"/>
    <col min="13313" max="13313" width="11.42578125" style="4" customWidth="1"/>
    <col min="13314" max="13314" width="14" style="4" customWidth="1"/>
    <col min="13315" max="13315" width="14.140625" style="4" customWidth="1"/>
    <col min="13316" max="13316" width="13.5703125" style="4" customWidth="1"/>
    <col min="13317" max="13317" width="12" style="4" customWidth="1"/>
    <col min="13318" max="13318" width="18.140625" style="4" customWidth="1"/>
    <col min="13319" max="13319" width="23" style="4" customWidth="1"/>
    <col min="13320" max="13320" width="24.5703125" style="4" customWidth="1"/>
    <col min="13321" max="13321" width="70.7109375" style="4" customWidth="1"/>
    <col min="13322" max="13322" width="15.140625" style="4" customWidth="1"/>
    <col min="13323" max="13559" width="9.140625" style="4"/>
    <col min="13560" max="13560" width="25.28515625" style="4" customWidth="1"/>
    <col min="13561" max="13561" width="0" style="4" hidden="1" customWidth="1"/>
    <col min="13562" max="13562" width="25.28515625" style="4" customWidth="1"/>
    <col min="13563" max="13563" width="30.5703125" style="4" customWidth="1"/>
    <col min="13564" max="13564" width="34.140625" style="4" customWidth="1"/>
    <col min="13565" max="13565" width="12.42578125" style="4" customWidth="1"/>
    <col min="13566" max="13567" width="16.7109375" style="4" customWidth="1"/>
    <col min="13568" max="13568" width="13.28515625" style="4" customWidth="1"/>
    <col min="13569" max="13569" width="11.42578125" style="4" customWidth="1"/>
    <col min="13570" max="13570" width="14" style="4" customWidth="1"/>
    <col min="13571" max="13571" width="14.140625" style="4" customWidth="1"/>
    <col min="13572" max="13572" width="13.5703125" style="4" customWidth="1"/>
    <col min="13573" max="13573" width="12" style="4" customWidth="1"/>
    <col min="13574" max="13574" width="18.140625" style="4" customWidth="1"/>
    <col min="13575" max="13575" width="23" style="4" customWidth="1"/>
    <col min="13576" max="13576" width="24.5703125" style="4" customWidth="1"/>
    <col min="13577" max="13577" width="70.7109375" style="4" customWidth="1"/>
    <col min="13578" max="13578" width="15.140625" style="4" customWidth="1"/>
    <col min="13579" max="13815" width="9.140625" style="4"/>
    <col min="13816" max="13816" width="25.28515625" style="4" customWidth="1"/>
    <col min="13817" max="13817" width="0" style="4" hidden="1" customWidth="1"/>
    <col min="13818" max="13818" width="25.28515625" style="4" customWidth="1"/>
    <col min="13819" max="13819" width="30.5703125" style="4" customWidth="1"/>
    <col min="13820" max="13820" width="34.140625" style="4" customWidth="1"/>
    <col min="13821" max="13821" width="12.42578125" style="4" customWidth="1"/>
    <col min="13822" max="13823" width="16.7109375" style="4" customWidth="1"/>
    <col min="13824" max="13824" width="13.28515625" style="4" customWidth="1"/>
    <col min="13825" max="13825" width="11.42578125" style="4" customWidth="1"/>
    <col min="13826" max="13826" width="14" style="4" customWidth="1"/>
    <col min="13827" max="13827" width="14.140625" style="4" customWidth="1"/>
    <col min="13828" max="13828" width="13.5703125" style="4" customWidth="1"/>
    <col min="13829" max="13829" width="12" style="4" customWidth="1"/>
    <col min="13830" max="13830" width="18.140625" style="4" customWidth="1"/>
    <col min="13831" max="13831" width="23" style="4" customWidth="1"/>
    <col min="13832" max="13832" width="24.5703125" style="4" customWidth="1"/>
    <col min="13833" max="13833" width="70.7109375" style="4" customWidth="1"/>
    <col min="13834" max="13834" width="15.140625" style="4" customWidth="1"/>
    <col min="13835" max="14071" width="9.140625" style="4"/>
    <col min="14072" max="14072" width="25.28515625" style="4" customWidth="1"/>
    <col min="14073" max="14073" width="0" style="4" hidden="1" customWidth="1"/>
    <col min="14074" max="14074" width="25.28515625" style="4" customWidth="1"/>
    <col min="14075" max="14075" width="30.5703125" style="4" customWidth="1"/>
    <col min="14076" max="14076" width="34.140625" style="4" customWidth="1"/>
    <col min="14077" max="14077" width="12.42578125" style="4" customWidth="1"/>
    <col min="14078" max="14079" width="16.7109375" style="4" customWidth="1"/>
    <col min="14080" max="14080" width="13.28515625" style="4" customWidth="1"/>
    <col min="14081" max="14081" width="11.42578125" style="4" customWidth="1"/>
    <col min="14082" max="14082" width="14" style="4" customWidth="1"/>
    <col min="14083" max="14083" width="14.140625" style="4" customWidth="1"/>
    <col min="14084" max="14084" width="13.5703125" style="4" customWidth="1"/>
    <col min="14085" max="14085" width="12" style="4" customWidth="1"/>
    <col min="14086" max="14086" width="18.140625" style="4" customWidth="1"/>
    <col min="14087" max="14087" width="23" style="4" customWidth="1"/>
    <col min="14088" max="14088" width="24.5703125" style="4" customWidth="1"/>
    <col min="14089" max="14089" width="70.7109375" style="4" customWidth="1"/>
    <col min="14090" max="14090" width="15.140625" style="4" customWidth="1"/>
    <col min="14091" max="14327" width="9.140625" style="4"/>
    <col min="14328" max="14328" width="25.28515625" style="4" customWidth="1"/>
    <col min="14329" max="14329" width="0" style="4" hidden="1" customWidth="1"/>
    <col min="14330" max="14330" width="25.28515625" style="4" customWidth="1"/>
    <col min="14331" max="14331" width="30.5703125" style="4" customWidth="1"/>
    <col min="14332" max="14332" width="34.140625" style="4" customWidth="1"/>
    <col min="14333" max="14333" width="12.42578125" style="4" customWidth="1"/>
    <col min="14334" max="14335" width="16.7109375" style="4" customWidth="1"/>
    <col min="14336" max="14336" width="13.28515625" style="4" customWidth="1"/>
    <col min="14337" max="14337" width="11.42578125" style="4" customWidth="1"/>
    <col min="14338" max="14338" width="14" style="4" customWidth="1"/>
    <col min="14339" max="14339" width="14.140625" style="4" customWidth="1"/>
    <col min="14340" max="14340" width="13.5703125" style="4" customWidth="1"/>
    <col min="14341" max="14341" width="12" style="4" customWidth="1"/>
    <col min="14342" max="14342" width="18.140625" style="4" customWidth="1"/>
    <col min="14343" max="14343" width="23" style="4" customWidth="1"/>
    <col min="14344" max="14344" width="24.5703125" style="4" customWidth="1"/>
    <col min="14345" max="14345" width="70.7109375" style="4" customWidth="1"/>
    <col min="14346" max="14346" width="15.140625" style="4" customWidth="1"/>
    <col min="14347" max="14583" width="9.140625" style="4"/>
    <col min="14584" max="14584" width="25.28515625" style="4" customWidth="1"/>
    <col min="14585" max="14585" width="0" style="4" hidden="1" customWidth="1"/>
    <col min="14586" max="14586" width="25.28515625" style="4" customWidth="1"/>
    <col min="14587" max="14587" width="30.5703125" style="4" customWidth="1"/>
    <col min="14588" max="14588" width="34.140625" style="4" customWidth="1"/>
    <col min="14589" max="14589" width="12.42578125" style="4" customWidth="1"/>
    <col min="14590" max="14591" width="16.7109375" style="4" customWidth="1"/>
    <col min="14592" max="14592" width="13.28515625" style="4" customWidth="1"/>
    <col min="14593" max="14593" width="11.42578125" style="4" customWidth="1"/>
    <col min="14594" max="14594" width="14" style="4" customWidth="1"/>
    <col min="14595" max="14595" width="14.140625" style="4" customWidth="1"/>
    <col min="14596" max="14596" width="13.5703125" style="4" customWidth="1"/>
    <col min="14597" max="14597" width="12" style="4" customWidth="1"/>
    <col min="14598" max="14598" width="18.140625" style="4" customWidth="1"/>
    <col min="14599" max="14599" width="23" style="4" customWidth="1"/>
    <col min="14600" max="14600" width="24.5703125" style="4" customWidth="1"/>
    <col min="14601" max="14601" width="70.7109375" style="4" customWidth="1"/>
    <col min="14602" max="14602" width="15.140625" style="4" customWidth="1"/>
    <col min="14603" max="14839" width="9.140625" style="4"/>
    <col min="14840" max="14840" width="25.28515625" style="4" customWidth="1"/>
    <col min="14841" max="14841" width="0" style="4" hidden="1" customWidth="1"/>
    <col min="14842" max="14842" width="25.28515625" style="4" customWidth="1"/>
    <col min="14843" max="14843" width="30.5703125" style="4" customWidth="1"/>
    <col min="14844" max="14844" width="34.140625" style="4" customWidth="1"/>
    <col min="14845" max="14845" width="12.42578125" style="4" customWidth="1"/>
    <col min="14846" max="14847" width="16.7109375" style="4" customWidth="1"/>
    <col min="14848" max="14848" width="13.28515625" style="4" customWidth="1"/>
    <col min="14849" max="14849" width="11.42578125" style="4" customWidth="1"/>
    <col min="14850" max="14850" width="14" style="4" customWidth="1"/>
    <col min="14851" max="14851" width="14.140625" style="4" customWidth="1"/>
    <col min="14852" max="14852" width="13.5703125" style="4" customWidth="1"/>
    <col min="14853" max="14853" width="12" style="4" customWidth="1"/>
    <col min="14854" max="14854" width="18.140625" style="4" customWidth="1"/>
    <col min="14855" max="14855" width="23" style="4" customWidth="1"/>
    <col min="14856" max="14856" width="24.5703125" style="4" customWidth="1"/>
    <col min="14857" max="14857" width="70.7109375" style="4" customWidth="1"/>
    <col min="14858" max="14858" width="15.140625" style="4" customWidth="1"/>
    <col min="14859" max="15095" width="9.140625" style="4"/>
    <col min="15096" max="15096" width="25.28515625" style="4" customWidth="1"/>
    <col min="15097" max="15097" width="0" style="4" hidden="1" customWidth="1"/>
    <col min="15098" max="15098" width="25.28515625" style="4" customWidth="1"/>
    <col min="15099" max="15099" width="30.5703125" style="4" customWidth="1"/>
    <col min="15100" max="15100" width="34.140625" style="4" customWidth="1"/>
    <col min="15101" max="15101" width="12.42578125" style="4" customWidth="1"/>
    <col min="15102" max="15103" width="16.7109375" style="4" customWidth="1"/>
    <col min="15104" max="15104" width="13.28515625" style="4" customWidth="1"/>
    <col min="15105" max="15105" width="11.42578125" style="4" customWidth="1"/>
    <col min="15106" max="15106" width="14" style="4" customWidth="1"/>
    <col min="15107" max="15107" width="14.140625" style="4" customWidth="1"/>
    <col min="15108" max="15108" width="13.5703125" style="4" customWidth="1"/>
    <col min="15109" max="15109" width="12" style="4" customWidth="1"/>
    <col min="15110" max="15110" width="18.140625" style="4" customWidth="1"/>
    <col min="15111" max="15111" width="23" style="4" customWidth="1"/>
    <col min="15112" max="15112" width="24.5703125" style="4" customWidth="1"/>
    <col min="15113" max="15113" width="70.7109375" style="4" customWidth="1"/>
    <col min="15114" max="15114" width="15.140625" style="4" customWidth="1"/>
    <col min="15115" max="15351" width="9.140625" style="4"/>
    <col min="15352" max="15352" width="25.28515625" style="4" customWidth="1"/>
    <col min="15353" max="15353" width="0" style="4" hidden="1" customWidth="1"/>
    <col min="15354" max="15354" width="25.28515625" style="4" customWidth="1"/>
    <col min="15355" max="15355" width="30.5703125" style="4" customWidth="1"/>
    <col min="15356" max="15356" width="34.140625" style="4" customWidth="1"/>
    <col min="15357" max="15357" width="12.42578125" style="4" customWidth="1"/>
    <col min="15358" max="15359" width="16.7109375" style="4" customWidth="1"/>
    <col min="15360" max="15360" width="13.28515625" style="4" customWidth="1"/>
    <col min="15361" max="15361" width="11.42578125" style="4" customWidth="1"/>
    <col min="15362" max="15362" width="14" style="4" customWidth="1"/>
    <col min="15363" max="15363" width="14.140625" style="4" customWidth="1"/>
    <col min="15364" max="15364" width="13.5703125" style="4" customWidth="1"/>
    <col min="15365" max="15365" width="12" style="4" customWidth="1"/>
    <col min="15366" max="15366" width="18.140625" style="4" customWidth="1"/>
    <col min="15367" max="15367" width="23" style="4" customWidth="1"/>
    <col min="15368" max="15368" width="24.5703125" style="4" customWidth="1"/>
    <col min="15369" max="15369" width="70.7109375" style="4" customWidth="1"/>
    <col min="15370" max="15370" width="15.140625" style="4" customWidth="1"/>
    <col min="15371" max="15607" width="9.140625" style="4"/>
    <col min="15608" max="15608" width="25.28515625" style="4" customWidth="1"/>
    <col min="15609" max="15609" width="0" style="4" hidden="1" customWidth="1"/>
    <col min="15610" max="15610" width="25.28515625" style="4" customWidth="1"/>
    <col min="15611" max="15611" width="30.5703125" style="4" customWidth="1"/>
    <col min="15612" max="15612" width="34.140625" style="4" customWidth="1"/>
    <col min="15613" max="15613" width="12.42578125" style="4" customWidth="1"/>
    <col min="15614" max="15615" width="16.7109375" style="4" customWidth="1"/>
    <col min="15616" max="15616" width="13.28515625" style="4" customWidth="1"/>
    <col min="15617" max="15617" width="11.42578125" style="4" customWidth="1"/>
    <col min="15618" max="15618" width="14" style="4" customWidth="1"/>
    <col min="15619" max="15619" width="14.140625" style="4" customWidth="1"/>
    <col min="15620" max="15620" width="13.5703125" style="4" customWidth="1"/>
    <col min="15621" max="15621" width="12" style="4" customWidth="1"/>
    <col min="15622" max="15622" width="18.140625" style="4" customWidth="1"/>
    <col min="15623" max="15623" width="23" style="4" customWidth="1"/>
    <col min="15624" max="15624" width="24.5703125" style="4" customWidth="1"/>
    <col min="15625" max="15625" width="70.7109375" style="4" customWidth="1"/>
    <col min="15626" max="15626" width="15.140625" style="4" customWidth="1"/>
    <col min="15627" max="15863" width="9.140625" style="4"/>
    <col min="15864" max="15864" width="25.28515625" style="4" customWidth="1"/>
    <col min="15865" max="15865" width="0" style="4" hidden="1" customWidth="1"/>
    <col min="15866" max="15866" width="25.28515625" style="4" customWidth="1"/>
    <col min="15867" max="15867" width="30.5703125" style="4" customWidth="1"/>
    <col min="15868" max="15868" width="34.140625" style="4" customWidth="1"/>
    <col min="15869" max="15869" width="12.42578125" style="4" customWidth="1"/>
    <col min="15870" max="15871" width="16.7109375" style="4" customWidth="1"/>
    <col min="15872" max="15872" width="13.28515625" style="4" customWidth="1"/>
    <col min="15873" max="15873" width="11.42578125" style="4" customWidth="1"/>
    <col min="15874" max="15874" width="14" style="4" customWidth="1"/>
    <col min="15875" max="15875" width="14.140625" style="4" customWidth="1"/>
    <col min="15876" max="15876" width="13.5703125" style="4" customWidth="1"/>
    <col min="15877" max="15877" width="12" style="4" customWidth="1"/>
    <col min="15878" max="15878" width="18.140625" style="4" customWidth="1"/>
    <col min="15879" max="15879" width="23" style="4" customWidth="1"/>
    <col min="15880" max="15880" width="24.5703125" style="4" customWidth="1"/>
    <col min="15881" max="15881" width="70.7109375" style="4" customWidth="1"/>
    <col min="15882" max="15882" width="15.140625" style="4" customWidth="1"/>
    <col min="15883" max="16119" width="9.140625" style="4"/>
    <col min="16120" max="16120" width="25.28515625" style="4" customWidth="1"/>
    <col min="16121" max="16121" width="0" style="4" hidden="1" customWidth="1"/>
    <col min="16122" max="16122" width="25.28515625" style="4" customWidth="1"/>
    <col min="16123" max="16123" width="30.5703125" style="4" customWidth="1"/>
    <col min="16124" max="16124" width="34.140625" style="4" customWidth="1"/>
    <col min="16125" max="16125" width="12.42578125" style="4" customWidth="1"/>
    <col min="16126" max="16127" width="16.7109375" style="4" customWidth="1"/>
    <col min="16128" max="16128" width="13.28515625" style="4" customWidth="1"/>
    <col min="16129" max="16129" width="11.42578125" style="4" customWidth="1"/>
    <col min="16130" max="16130" width="14" style="4" customWidth="1"/>
    <col min="16131" max="16131" width="14.140625" style="4" customWidth="1"/>
    <col min="16132" max="16132" width="13.5703125" style="4" customWidth="1"/>
    <col min="16133" max="16133" width="12" style="4" customWidth="1"/>
    <col min="16134" max="16134" width="18.140625" style="4" customWidth="1"/>
    <col min="16135" max="16135" width="23" style="4" customWidth="1"/>
    <col min="16136" max="16136" width="24.5703125" style="4" customWidth="1"/>
    <col min="16137" max="16137" width="70.7109375" style="4" customWidth="1"/>
    <col min="16138" max="16138" width="15.140625" style="4" customWidth="1"/>
    <col min="16139" max="16384" width="9.140625" style="4"/>
  </cols>
  <sheetData>
    <row r="1" spans="1:16" ht="12.75" x14ac:dyDescent="0.2">
      <c r="F1" s="5"/>
      <c r="G1" s="4"/>
      <c r="H1" s="4"/>
      <c r="P1" s="4"/>
    </row>
    <row r="2" spans="1:16" ht="27.75" x14ac:dyDescent="0.4">
      <c r="A2" s="82"/>
      <c r="F2" s="5"/>
      <c r="G2" s="4"/>
      <c r="N2" s="82" t="s">
        <v>3</v>
      </c>
      <c r="P2" s="37"/>
    </row>
    <row r="3" spans="1:16" ht="27.75" x14ac:dyDescent="0.4">
      <c r="A3" s="82"/>
      <c r="B3" s="83"/>
      <c r="C3" s="84"/>
      <c r="D3" s="85"/>
      <c r="E3" s="86"/>
      <c r="F3" s="5"/>
      <c r="G3" s="4"/>
      <c r="N3" s="82" t="s">
        <v>60</v>
      </c>
      <c r="O3" s="82"/>
      <c r="P3" s="37"/>
    </row>
    <row r="4" spans="1:16" ht="27.75" x14ac:dyDescent="0.4">
      <c r="A4" s="82"/>
      <c r="B4" s="83"/>
      <c r="C4" s="84"/>
      <c r="D4" s="85"/>
      <c r="E4" s="86"/>
      <c r="F4" s="5"/>
      <c r="G4" s="4"/>
      <c r="N4" s="82" t="s">
        <v>61</v>
      </c>
      <c r="O4" s="82"/>
      <c r="P4" s="37"/>
    </row>
    <row r="5" spans="1:16" ht="27.75" x14ac:dyDescent="0.4">
      <c r="A5" s="87"/>
      <c r="B5" s="83"/>
      <c r="C5" s="84"/>
      <c r="D5" s="85"/>
      <c r="E5" s="86"/>
      <c r="F5" s="5"/>
      <c r="G5" s="4"/>
      <c r="N5" s="82" t="s">
        <v>59</v>
      </c>
      <c r="O5" s="82"/>
      <c r="P5" s="37"/>
    </row>
    <row r="6" spans="1:16" ht="27.75" x14ac:dyDescent="0.4">
      <c r="A6" s="82"/>
      <c r="B6" s="83"/>
      <c r="C6" s="84"/>
      <c r="D6" s="85"/>
      <c r="E6" s="86"/>
      <c r="F6" s="5"/>
      <c r="G6" s="4"/>
      <c r="N6" s="82" t="s">
        <v>84</v>
      </c>
      <c r="O6" s="82"/>
      <c r="P6" s="37"/>
    </row>
    <row r="7" spans="1:16" ht="27.75" x14ac:dyDescent="0.4">
      <c r="A7" s="88"/>
      <c r="B7" s="83"/>
      <c r="C7" s="84"/>
      <c r="D7" s="85"/>
      <c r="E7" s="86"/>
      <c r="F7" s="5"/>
      <c r="G7" s="4"/>
      <c r="H7" s="4"/>
      <c r="I7" s="9"/>
      <c r="M7" s="7"/>
      <c r="N7" s="8"/>
      <c r="P7" s="4"/>
    </row>
    <row r="8" spans="1:16" s="16" customFormat="1" ht="33" x14ac:dyDescent="0.35">
      <c r="A8" s="135" t="s">
        <v>4</v>
      </c>
      <c r="B8" s="135"/>
      <c r="C8" s="135"/>
      <c r="D8" s="135"/>
      <c r="E8" s="135"/>
      <c r="F8" s="135"/>
      <c r="G8" s="135"/>
      <c r="H8" s="135"/>
      <c r="I8" s="135"/>
      <c r="J8" s="135"/>
      <c r="K8" s="135"/>
      <c r="L8" s="135"/>
      <c r="M8" s="135"/>
      <c r="N8" s="135"/>
      <c r="O8" s="135"/>
    </row>
    <row r="9" spans="1:16" s="16" customFormat="1" ht="33" x14ac:dyDescent="0.35">
      <c r="A9" s="135" t="s">
        <v>5</v>
      </c>
      <c r="B9" s="135"/>
      <c r="C9" s="135"/>
      <c r="D9" s="135"/>
      <c r="E9" s="135"/>
      <c r="F9" s="135"/>
      <c r="G9" s="135"/>
      <c r="H9" s="135"/>
      <c r="I9" s="135"/>
      <c r="J9" s="135"/>
      <c r="K9" s="135"/>
      <c r="L9" s="135"/>
      <c r="M9" s="135"/>
      <c r="N9" s="135"/>
      <c r="O9" s="135"/>
    </row>
    <row r="10" spans="1:16" s="16" customFormat="1" ht="14.25" customHeight="1" x14ac:dyDescent="0.35">
      <c r="A10" s="17"/>
      <c r="B10" s="18"/>
      <c r="C10" s="17"/>
      <c r="D10" s="60"/>
      <c r="E10" s="18"/>
      <c r="F10" s="18"/>
      <c r="G10" s="18"/>
      <c r="H10" s="18"/>
      <c r="I10" s="18"/>
      <c r="J10" s="39"/>
      <c r="K10" s="18"/>
      <c r="L10" s="18"/>
      <c r="M10" s="18"/>
      <c r="N10" s="18"/>
      <c r="O10" s="18"/>
      <c r="P10" s="8"/>
    </row>
    <row r="11" spans="1:16" s="16" customFormat="1" ht="24" thickBot="1" x14ac:dyDescent="0.4">
      <c r="A11" s="19"/>
      <c r="B11" s="20"/>
      <c r="C11" s="21"/>
      <c r="D11" s="61"/>
      <c r="E11" s="22"/>
      <c r="F11" s="22"/>
      <c r="G11" s="23"/>
      <c r="H11" s="24"/>
      <c r="I11" s="25"/>
      <c r="J11" s="40"/>
      <c r="K11" s="25"/>
      <c r="L11" s="25"/>
      <c r="M11" s="25"/>
      <c r="N11" s="25"/>
      <c r="O11" s="26" t="s">
        <v>85</v>
      </c>
      <c r="P11" s="8"/>
    </row>
    <row r="12" spans="1:16" x14ac:dyDescent="0.2">
      <c r="A12" s="136" t="s">
        <v>6</v>
      </c>
      <c r="B12" s="138" t="s">
        <v>7</v>
      </c>
      <c r="C12" s="138" t="s">
        <v>8</v>
      </c>
      <c r="D12" s="138" t="s">
        <v>9</v>
      </c>
      <c r="E12" s="140" t="s">
        <v>10</v>
      </c>
      <c r="F12" s="141"/>
      <c r="G12" s="142" t="s">
        <v>11</v>
      </c>
      <c r="H12" s="161" t="s">
        <v>12</v>
      </c>
      <c r="I12" s="138" t="s">
        <v>13</v>
      </c>
      <c r="J12" s="163" t="s">
        <v>14</v>
      </c>
      <c r="K12" s="138" t="s">
        <v>0</v>
      </c>
      <c r="L12" s="138" t="s">
        <v>15</v>
      </c>
      <c r="M12" s="138" t="s">
        <v>16</v>
      </c>
      <c r="N12" s="138" t="s">
        <v>55</v>
      </c>
      <c r="O12" s="144" t="s">
        <v>17</v>
      </c>
      <c r="P12" s="8"/>
    </row>
    <row r="13" spans="1:16" ht="60.75" customHeight="1" thickBot="1" x14ac:dyDescent="0.25">
      <c r="A13" s="137"/>
      <c r="B13" s="139"/>
      <c r="C13" s="139"/>
      <c r="D13" s="139"/>
      <c r="E13" s="52" t="s">
        <v>18</v>
      </c>
      <c r="F13" s="53" t="s">
        <v>19</v>
      </c>
      <c r="G13" s="143"/>
      <c r="H13" s="162"/>
      <c r="I13" s="139"/>
      <c r="J13" s="164"/>
      <c r="K13" s="139"/>
      <c r="L13" s="139"/>
      <c r="M13" s="139"/>
      <c r="N13" s="139"/>
      <c r="O13" s="145"/>
      <c r="P13" s="8"/>
    </row>
    <row r="14" spans="1:16" ht="19.5" thickBot="1" x14ac:dyDescent="0.25">
      <c r="A14" s="54">
        <v>1</v>
      </c>
      <c r="B14" s="55">
        <v>2</v>
      </c>
      <c r="C14" s="55">
        <v>2</v>
      </c>
      <c r="D14" s="62">
        <v>3</v>
      </c>
      <c r="E14" s="56">
        <v>6</v>
      </c>
      <c r="F14" s="57">
        <v>7</v>
      </c>
      <c r="G14" s="56">
        <v>8</v>
      </c>
      <c r="H14" s="56">
        <v>9</v>
      </c>
      <c r="I14" s="57">
        <v>10</v>
      </c>
      <c r="J14" s="108">
        <v>11</v>
      </c>
      <c r="K14" s="56">
        <v>12</v>
      </c>
      <c r="L14" s="56">
        <v>13</v>
      </c>
      <c r="M14" s="57">
        <v>14</v>
      </c>
      <c r="N14" s="58">
        <v>15</v>
      </c>
      <c r="O14" s="59">
        <v>17</v>
      </c>
      <c r="P14" s="8"/>
    </row>
    <row r="15" spans="1:16" x14ac:dyDescent="0.2">
      <c r="A15" s="158" t="s">
        <v>20</v>
      </c>
      <c r="B15" s="159"/>
      <c r="C15" s="159"/>
      <c r="D15" s="159"/>
      <c r="E15" s="159"/>
      <c r="F15" s="159"/>
      <c r="G15" s="159"/>
      <c r="H15" s="159"/>
      <c r="I15" s="159"/>
      <c r="J15" s="159"/>
      <c r="K15" s="159"/>
      <c r="L15" s="159"/>
      <c r="M15" s="159"/>
      <c r="N15" s="159"/>
      <c r="O15" s="160"/>
      <c r="P15" s="8"/>
    </row>
    <row r="16" spans="1:16" ht="76.5" customHeight="1" x14ac:dyDescent="0.2">
      <c r="A16" s="123" t="s">
        <v>21</v>
      </c>
      <c r="B16" s="28"/>
      <c r="C16" s="97" t="s">
        <v>23</v>
      </c>
      <c r="D16" s="28" t="s">
        <v>30</v>
      </c>
      <c r="E16" s="27">
        <v>1813900</v>
      </c>
      <c r="F16" s="27">
        <f>E16*1.22</f>
        <v>2212958</v>
      </c>
      <c r="G16" s="80">
        <v>22</v>
      </c>
      <c r="H16" s="80">
        <v>16</v>
      </c>
      <c r="I16" s="80" t="s">
        <v>26</v>
      </c>
      <c r="J16" s="41">
        <v>680</v>
      </c>
      <c r="K16" s="80" t="s">
        <v>27</v>
      </c>
      <c r="L16" s="80" t="s">
        <v>28</v>
      </c>
      <c r="M16" s="80" t="s">
        <v>31</v>
      </c>
      <c r="N16" s="80" t="s">
        <v>32</v>
      </c>
      <c r="O16" s="124" t="s">
        <v>78</v>
      </c>
      <c r="P16" s="8"/>
    </row>
    <row r="17" spans="1:16" x14ac:dyDescent="0.2">
      <c r="A17" s="152" t="s">
        <v>33</v>
      </c>
      <c r="B17" s="153"/>
      <c r="C17" s="153"/>
      <c r="D17" s="153"/>
      <c r="E17" s="153"/>
      <c r="F17" s="153"/>
      <c r="G17" s="153"/>
      <c r="H17" s="153"/>
      <c r="I17" s="153"/>
      <c r="J17" s="153"/>
      <c r="K17" s="153"/>
      <c r="L17" s="153"/>
      <c r="M17" s="153"/>
      <c r="N17" s="153"/>
      <c r="O17" s="154"/>
      <c r="P17" s="8"/>
    </row>
    <row r="18" spans="1:16" ht="37.5" x14ac:dyDescent="0.2">
      <c r="A18" s="165" t="s">
        <v>57</v>
      </c>
      <c r="B18" s="107"/>
      <c r="C18" s="76" t="s">
        <v>23</v>
      </c>
      <c r="D18" s="101" t="s">
        <v>35</v>
      </c>
      <c r="E18" s="102">
        <v>1511600</v>
      </c>
      <c r="F18" s="27">
        <f t="shared" ref="F18:F30" si="0">E18*1.22</f>
        <v>1844152</v>
      </c>
      <c r="G18" s="103">
        <v>16</v>
      </c>
      <c r="H18" s="103">
        <v>10.74</v>
      </c>
      <c r="I18" s="103" t="s">
        <v>26</v>
      </c>
      <c r="J18" s="104">
        <v>870</v>
      </c>
      <c r="K18" s="103" t="s">
        <v>27</v>
      </c>
      <c r="L18" s="103" t="s">
        <v>28</v>
      </c>
      <c r="M18" s="103" t="s">
        <v>29</v>
      </c>
      <c r="N18" s="103" t="s">
        <v>34</v>
      </c>
      <c r="O18" s="125" t="s">
        <v>36</v>
      </c>
      <c r="P18" s="105"/>
    </row>
    <row r="19" spans="1:16" ht="49.5" customHeight="1" x14ac:dyDescent="0.2">
      <c r="A19" s="166"/>
      <c r="B19" s="107"/>
      <c r="C19" s="76" t="s">
        <v>23</v>
      </c>
      <c r="D19" s="75" t="s">
        <v>2</v>
      </c>
      <c r="E19" s="27">
        <v>1474400</v>
      </c>
      <c r="F19" s="27">
        <f t="shared" si="0"/>
        <v>1798768</v>
      </c>
      <c r="G19" s="96">
        <v>16</v>
      </c>
      <c r="H19" s="96">
        <v>10.74</v>
      </c>
      <c r="I19" s="96" t="s">
        <v>26</v>
      </c>
      <c r="J19" s="81">
        <v>870</v>
      </c>
      <c r="K19" s="96" t="s">
        <v>27</v>
      </c>
      <c r="L19" s="96" t="s">
        <v>28</v>
      </c>
      <c r="M19" s="96" t="s">
        <v>29</v>
      </c>
      <c r="N19" s="96" t="s">
        <v>34</v>
      </c>
      <c r="O19" s="126" t="s">
        <v>75</v>
      </c>
      <c r="P19" s="8"/>
    </row>
    <row r="20" spans="1:16" ht="117" customHeight="1" x14ac:dyDescent="0.2">
      <c r="A20" s="166"/>
      <c r="B20" s="28"/>
      <c r="C20" s="97"/>
      <c r="D20" s="28" t="s">
        <v>64</v>
      </c>
      <c r="E20" s="102">
        <f>1841250*1.04</f>
        <v>1914900</v>
      </c>
      <c r="F20" s="27">
        <f t="shared" si="0"/>
        <v>2336178</v>
      </c>
      <c r="G20" s="80">
        <v>16</v>
      </c>
      <c r="H20" s="80">
        <v>9.9</v>
      </c>
      <c r="I20" s="80" t="s">
        <v>26</v>
      </c>
      <c r="J20" s="41">
        <v>940</v>
      </c>
      <c r="K20" s="80" t="s">
        <v>27</v>
      </c>
      <c r="L20" s="80" t="s">
        <v>28</v>
      </c>
      <c r="M20" s="80" t="s">
        <v>71</v>
      </c>
      <c r="N20" s="80" t="s">
        <v>76</v>
      </c>
      <c r="O20" s="124" t="s">
        <v>81</v>
      </c>
      <c r="P20" s="8"/>
    </row>
    <row r="21" spans="1:16" ht="112.5" x14ac:dyDescent="0.2">
      <c r="A21" s="166"/>
      <c r="B21" s="28"/>
      <c r="C21" s="97"/>
      <c r="D21" s="28" t="s">
        <v>65</v>
      </c>
      <c r="E21" s="27">
        <v>1932400</v>
      </c>
      <c r="F21" s="27">
        <f t="shared" si="0"/>
        <v>2357528</v>
      </c>
      <c r="G21" s="80">
        <v>16</v>
      </c>
      <c r="H21" s="80">
        <v>9.9</v>
      </c>
      <c r="I21" s="80" t="s">
        <v>26</v>
      </c>
      <c r="J21" s="41">
        <v>940</v>
      </c>
      <c r="K21" s="80" t="s">
        <v>27</v>
      </c>
      <c r="L21" s="80" t="s">
        <v>28</v>
      </c>
      <c r="M21" s="80" t="s">
        <v>71</v>
      </c>
      <c r="N21" s="80" t="s">
        <v>76</v>
      </c>
      <c r="O21" s="124" t="s">
        <v>82</v>
      </c>
      <c r="P21" s="8"/>
    </row>
    <row r="22" spans="1:16" ht="168.75" customHeight="1" thickBot="1" x14ac:dyDescent="0.25">
      <c r="A22" s="167"/>
      <c r="B22" s="28"/>
      <c r="C22" s="97"/>
      <c r="D22" s="28" t="s">
        <v>66</v>
      </c>
      <c r="E22" s="27">
        <v>1949600</v>
      </c>
      <c r="F22" s="27">
        <f t="shared" si="0"/>
        <v>2378512</v>
      </c>
      <c r="G22" s="80">
        <v>16</v>
      </c>
      <c r="H22" s="80">
        <v>9.9</v>
      </c>
      <c r="I22" s="80" t="s">
        <v>26</v>
      </c>
      <c r="J22" s="41">
        <v>940</v>
      </c>
      <c r="K22" s="80" t="s">
        <v>27</v>
      </c>
      <c r="L22" s="80" t="s">
        <v>28</v>
      </c>
      <c r="M22" s="80" t="s">
        <v>71</v>
      </c>
      <c r="N22" s="80" t="s">
        <v>76</v>
      </c>
      <c r="O22" s="124" t="s">
        <v>83</v>
      </c>
      <c r="P22" s="8"/>
    </row>
    <row r="23" spans="1:16" ht="19.5" customHeight="1" thickBot="1" x14ac:dyDescent="0.25">
      <c r="A23" s="147" t="s">
        <v>41</v>
      </c>
      <c r="B23" s="148"/>
      <c r="C23" s="148"/>
      <c r="D23" s="148"/>
      <c r="E23" s="148"/>
      <c r="F23" s="148"/>
      <c r="G23" s="148"/>
      <c r="H23" s="148"/>
      <c r="I23" s="148"/>
      <c r="J23" s="148"/>
      <c r="K23" s="148"/>
      <c r="L23" s="148"/>
      <c r="M23" s="148"/>
      <c r="N23" s="148"/>
      <c r="O23" s="149"/>
      <c r="P23" s="8"/>
    </row>
    <row r="24" spans="1:16" ht="38.25" thickBot="1" x14ac:dyDescent="0.25">
      <c r="A24" s="109" t="s">
        <v>22</v>
      </c>
      <c r="B24" s="110" t="s">
        <v>25</v>
      </c>
      <c r="C24" s="111" t="s">
        <v>23</v>
      </c>
      <c r="D24" s="110" t="s">
        <v>25</v>
      </c>
      <c r="E24" s="112">
        <f>2125000*1.04</f>
        <v>2210000</v>
      </c>
      <c r="F24" s="27">
        <f t="shared" si="0"/>
        <v>2696200</v>
      </c>
      <c r="G24" s="113">
        <v>26</v>
      </c>
      <c r="H24" s="113">
        <v>17.899999999999999</v>
      </c>
      <c r="I24" s="113" t="s">
        <v>38</v>
      </c>
      <c r="J24" s="114">
        <v>840</v>
      </c>
      <c r="K24" s="113" t="s">
        <v>27</v>
      </c>
      <c r="L24" s="113" t="s">
        <v>28</v>
      </c>
      <c r="M24" s="113" t="s">
        <v>39</v>
      </c>
      <c r="N24" s="113" t="s">
        <v>42</v>
      </c>
      <c r="O24" s="115" t="s">
        <v>79</v>
      </c>
      <c r="P24" s="8"/>
    </row>
    <row r="25" spans="1:16" ht="19.5" thickBot="1" x14ac:dyDescent="0.25">
      <c r="A25" s="155" t="s">
        <v>37</v>
      </c>
      <c r="B25" s="156"/>
      <c r="C25" s="156"/>
      <c r="D25" s="156"/>
      <c r="E25" s="156"/>
      <c r="F25" s="156"/>
      <c r="G25" s="156"/>
      <c r="H25" s="156"/>
      <c r="I25" s="156"/>
      <c r="J25" s="156"/>
      <c r="K25" s="156"/>
      <c r="L25" s="156"/>
      <c r="M25" s="156"/>
      <c r="N25" s="156"/>
      <c r="O25" s="157"/>
      <c r="P25" s="8"/>
    </row>
    <row r="26" spans="1:16" ht="67.5" customHeight="1" thickBot="1" x14ac:dyDescent="0.25">
      <c r="A26" s="116" t="s">
        <v>22</v>
      </c>
      <c r="B26" s="117"/>
      <c r="C26" s="118" t="s">
        <v>23</v>
      </c>
      <c r="D26" s="117" t="s">
        <v>24</v>
      </c>
      <c r="E26" s="119">
        <f>2065000*1.04</f>
        <v>2147600</v>
      </c>
      <c r="F26" s="27">
        <f t="shared" si="0"/>
        <v>2620072</v>
      </c>
      <c r="G26" s="120">
        <v>26</v>
      </c>
      <c r="H26" s="120">
        <v>17.899999999999999</v>
      </c>
      <c r="I26" s="120" t="s">
        <v>38</v>
      </c>
      <c r="J26" s="121">
        <v>840</v>
      </c>
      <c r="K26" s="120" t="s">
        <v>27</v>
      </c>
      <c r="L26" s="120" t="s">
        <v>28</v>
      </c>
      <c r="M26" s="120" t="s">
        <v>39</v>
      </c>
      <c r="N26" s="120" t="s">
        <v>40</v>
      </c>
      <c r="O26" s="122" t="s">
        <v>77</v>
      </c>
      <c r="P26" s="8"/>
    </row>
    <row r="27" spans="1:16" x14ac:dyDescent="0.2">
      <c r="A27" s="147" t="s">
        <v>43</v>
      </c>
      <c r="B27" s="148"/>
      <c r="C27" s="148"/>
      <c r="D27" s="148"/>
      <c r="E27" s="148"/>
      <c r="F27" s="148"/>
      <c r="G27" s="148"/>
      <c r="H27" s="148"/>
      <c r="I27" s="148"/>
      <c r="J27" s="148"/>
      <c r="K27" s="148"/>
      <c r="L27" s="148"/>
      <c r="M27" s="148"/>
      <c r="N27" s="148"/>
      <c r="O27" s="149"/>
      <c r="P27" s="8"/>
    </row>
    <row r="28" spans="1:16" s="78" customFormat="1" ht="151.5" customHeight="1" x14ac:dyDescent="0.2">
      <c r="A28" s="150" t="s">
        <v>58</v>
      </c>
      <c r="B28" s="75"/>
      <c r="C28" s="76"/>
      <c r="D28" s="63" t="s">
        <v>56</v>
      </c>
      <c r="E28" s="27">
        <v>2950200</v>
      </c>
      <c r="F28" s="27">
        <f t="shared" si="0"/>
        <v>3599244</v>
      </c>
      <c r="G28" s="79">
        <v>39</v>
      </c>
      <c r="H28" s="79">
        <v>28.4</v>
      </c>
      <c r="I28" s="79" t="s">
        <v>38</v>
      </c>
      <c r="J28" s="81">
        <v>1200</v>
      </c>
      <c r="K28" s="79" t="s">
        <v>1</v>
      </c>
      <c r="L28" s="79" t="s">
        <v>44</v>
      </c>
      <c r="M28" s="79" t="s">
        <v>39</v>
      </c>
      <c r="N28" s="79" t="s">
        <v>72</v>
      </c>
      <c r="O28" s="127" t="s">
        <v>73</v>
      </c>
      <c r="P28" s="77"/>
    </row>
    <row r="29" spans="1:16" ht="153" customHeight="1" x14ac:dyDescent="0.2">
      <c r="A29" s="150"/>
      <c r="B29" s="28"/>
      <c r="C29" s="97" t="s">
        <v>23</v>
      </c>
      <c r="D29" s="63" t="s">
        <v>62</v>
      </c>
      <c r="E29" s="27">
        <v>2950200</v>
      </c>
      <c r="F29" s="27">
        <f t="shared" si="0"/>
        <v>3599244</v>
      </c>
      <c r="G29" s="80">
        <v>39</v>
      </c>
      <c r="H29" s="80">
        <v>28.5</v>
      </c>
      <c r="I29" s="80" t="s">
        <v>38</v>
      </c>
      <c r="J29" s="41">
        <v>1200</v>
      </c>
      <c r="K29" s="80" t="s">
        <v>1</v>
      </c>
      <c r="L29" s="80" t="s">
        <v>44</v>
      </c>
      <c r="M29" s="80" t="s">
        <v>39</v>
      </c>
      <c r="N29" s="79" t="s">
        <v>72</v>
      </c>
      <c r="O29" s="127" t="s">
        <v>74</v>
      </c>
      <c r="P29" s="8"/>
    </row>
    <row r="30" spans="1:16" ht="155.25" customHeight="1" thickBot="1" x14ac:dyDescent="0.25">
      <c r="A30" s="151"/>
      <c r="B30" s="128"/>
      <c r="C30" s="129" t="s">
        <v>23</v>
      </c>
      <c r="D30" s="128" t="s">
        <v>63</v>
      </c>
      <c r="E30" s="130">
        <v>2950200</v>
      </c>
      <c r="F30" s="27">
        <f t="shared" si="0"/>
        <v>3599244</v>
      </c>
      <c r="G30" s="131">
        <v>39</v>
      </c>
      <c r="H30" s="131">
        <v>28.4</v>
      </c>
      <c r="I30" s="131" t="s">
        <v>38</v>
      </c>
      <c r="J30" s="132">
        <v>1350</v>
      </c>
      <c r="K30" s="131" t="s">
        <v>1</v>
      </c>
      <c r="L30" s="131" t="s">
        <v>44</v>
      </c>
      <c r="M30" s="131" t="s">
        <v>39</v>
      </c>
      <c r="N30" s="133" t="s">
        <v>72</v>
      </c>
      <c r="O30" s="134" t="s">
        <v>74</v>
      </c>
      <c r="P30" s="8"/>
    </row>
    <row r="31" spans="1:16" ht="19.5" thickBot="1" x14ac:dyDescent="0.25">
      <c r="A31" s="89"/>
      <c r="B31" s="90"/>
      <c r="C31" s="91"/>
      <c r="D31" s="90"/>
      <c r="E31" s="8"/>
      <c r="F31" s="8"/>
      <c r="G31" s="92"/>
      <c r="H31" s="92"/>
      <c r="I31" s="92"/>
      <c r="J31" s="93"/>
      <c r="K31" s="92"/>
      <c r="L31" s="92"/>
      <c r="M31" s="92"/>
      <c r="N31" s="92"/>
      <c r="O31" s="94"/>
      <c r="P31" s="8"/>
    </row>
    <row r="32" spans="1:16" ht="79.5" customHeight="1" x14ac:dyDescent="0.2">
      <c r="A32" s="146" t="s">
        <v>86</v>
      </c>
      <c r="B32" s="146"/>
      <c r="C32" s="146"/>
      <c r="D32" s="146"/>
      <c r="E32" s="146"/>
      <c r="F32" s="146"/>
      <c r="G32" s="146"/>
      <c r="H32" s="146"/>
      <c r="I32" s="92"/>
      <c r="J32" s="93"/>
      <c r="K32" s="92"/>
      <c r="L32" s="92"/>
      <c r="M32" s="92"/>
      <c r="N32" s="92"/>
      <c r="O32" s="94"/>
      <c r="P32" s="8"/>
    </row>
    <row r="33" spans="1:16" x14ac:dyDescent="0.2">
      <c r="A33" s="89"/>
      <c r="B33" s="90"/>
      <c r="C33" s="91"/>
      <c r="D33" s="90"/>
      <c r="E33" s="8"/>
      <c r="F33" s="8"/>
      <c r="G33" s="92"/>
      <c r="H33" s="92"/>
      <c r="I33" s="92"/>
      <c r="J33" s="93"/>
      <c r="K33" s="92"/>
      <c r="L33" s="92"/>
      <c r="M33" s="92"/>
      <c r="N33" s="92"/>
      <c r="O33" s="94"/>
      <c r="P33" s="8"/>
    </row>
    <row r="34" spans="1:16" ht="26.25" x14ac:dyDescent="0.2">
      <c r="A34" s="89"/>
      <c r="B34" s="90"/>
      <c r="C34" s="91"/>
      <c r="D34" s="106" t="s">
        <v>80</v>
      </c>
      <c r="E34" s="8"/>
      <c r="F34" s="8"/>
      <c r="G34" s="92"/>
      <c r="H34" s="92"/>
      <c r="I34" s="92"/>
      <c r="J34" s="93"/>
      <c r="K34" s="92"/>
      <c r="L34" s="92"/>
      <c r="M34" s="92"/>
      <c r="N34" s="92"/>
      <c r="O34" s="94"/>
      <c r="P34" s="8"/>
    </row>
    <row r="35" spans="1:16" ht="26.25" x14ac:dyDescent="0.35">
      <c r="A35" s="42"/>
      <c r="B35" s="43"/>
      <c r="C35" s="44"/>
      <c r="O35" s="48"/>
      <c r="P35" s="8"/>
    </row>
    <row r="36" spans="1:16" ht="26.25" x14ac:dyDescent="0.35">
      <c r="A36" s="42"/>
      <c r="B36" s="43"/>
      <c r="C36" s="44"/>
      <c r="D36" s="95" t="s">
        <v>67</v>
      </c>
      <c r="E36" s="45"/>
      <c r="F36" s="46"/>
      <c r="G36" s="47"/>
      <c r="H36" s="98"/>
      <c r="I36" s="99"/>
      <c r="J36" s="100"/>
      <c r="K36" s="99"/>
      <c r="L36" s="99"/>
      <c r="M36" s="99"/>
      <c r="N36" s="95" t="s">
        <v>68</v>
      </c>
      <c r="O36" s="48"/>
      <c r="P36" s="8"/>
    </row>
    <row r="37" spans="1:16" s="2" customFormat="1" ht="26.25" x14ac:dyDescent="0.4">
      <c r="A37" s="42"/>
      <c r="B37" s="49"/>
      <c r="C37" s="50"/>
      <c r="H37" s="11"/>
      <c r="I37" s="11"/>
      <c r="J37" s="11"/>
      <c r="K37" s="11"/>
      <c r="L37" s="11"/>
      <c r="M37" s="11"/>
      <c r="O37" s="51"/>
      <c r="P37" s="8"/>
    </row>
    <row r="38" spans="1:16" s="2" customFormat="1" ht="25.5" x14ac:dyDescent="0.35">
      <c r="A38" s="30"/>
      <c r="C38" s="3"/>
      <c r="D38" s="95" t="s">
        <v>69</v>
      </c>
      <c r="E38" s="45"/>
      <c r="F38" s="46"/>
      <c r="G38" s="47"/>
      <c r="H38" s="98"/>
      <c r="I38" s="99"/>
      <c r="J38" s="100"/>
      <c r="K38" s="99"/>
      <c r="L38" s="99"/>
      <c r="M38" s="99"/>
      <c r="N38" s="95" t="s">
        <v>70</v>
      </c>
      <c r="O38" s="15"/>
      <c r="P38" s="8"/>
    </row>
    <row r="39" spans="1:16" s="2" customFormat="1" ht="20.25" x14ac:dyDescent="0.2">
      <c r="A39" s="30"/>
      <c r="C39" s="3"/>
      <c r="D39" s="6"/>
      <c r="E39" s="4"/>
      <c r="F39" s="4"/>
      <c r="G39" s="29"/>
      <c r="H39" s="5"/>
      <c r="I39" s="4"/>
      <c r="J39" s="37"/>
      <c r="K39" s="4"/>
      <c r="L39" s="4"/>
      <c r="M39" s="4"/>
      <c r="N39" s="4"/>
      <c r="O39" s="15"/>
      <c r="P39" s="8"/>
    </row>
    <row r="40" spans="1:16" s="2" customFormat="1" x14ac:dyDescent="0.3">
      <c r="A40" s="31"/>
      <c r="C40" s="3"/>
      <c r="D40" s="6"/>
      <c r="E40" s="4"/>
      <c r="F40" s="4"/>
      <c r="G40" s="29"/>
      <c r="H40" s="5"/>
      <c r="I40" s="4"/>
      <c r="J40" s="37"/>
      <c r="K40" s="4"/>
      <c r="L40" s="4"/>
      <c r="M40" s="4"/>
      <c r="N40" s="4"/>
      <c r="O40" s="15"/>
      <c r="P40" s="8"/>
    </row>
    <row r="41" spans="1:16" s="2" customFormat="1" x14ac:dyDescent="0.3">
      <c r="A41" s="31"/>
      <c r="C41" s="3"/>
      <c r="D41" s="6"/>
      <c r="E41" s="4"/>
      <c r="F41" s="4"/>
      <c r="G41" s="29"/>
      <c r="H41" s="5"/>
      <c r="I41" s="4"/>
      <c r="J41" s="37"/>
      <c r="K41" s="4"/>
      <c r="L41" s="4"/>
      <c r="M41" s="4"/>
      <c r="N41" s="4"/>
      <c r="O41" s="32"/>
      <c r="P41" s="8"/>
    </row>
    <row r="42" spans="1:16" x14ac:dyDescent="0.2">
      <c r="O42" s="15"/>
      <c r="P42" s="8"/>
    </row>
    <row r="43" spans="1:16" x14ac:dyDescent="0.3">
      <c r="A43" s="31"/>
      <c r="O43" s="15"/>
      <c r="P43" s="8"/>
    </row>
    <row r="44" spans="1:16" x14ac:dyDescent="0.3">
      <c r="A44" s="31"/>
      <c r="O44" s="32"/>
      <c r="P44" s="8"/>
    </row>
    <row r="45" spans="1:16" x14ac:dyDescent="0.2">
      <c r="O45" s="15"/>
      <c r="P45" s="8"/>
    </row>
    <row r="46" spans="1:16" s="13" customFormat="1" x14ac:dyDescent="0.3">
      <c r="A46" s="33"/>
      <c r="B46" s="11"/>
      <c r="C46" s="12"/>
      <c r="D46" s="15"/>
      <c r="G46" s="34"/>
      <c r="H46" s="14"/>
      <c r="J46" s="38"/>
      <c r="O46" s="15"/>
      <c r="P46" s="8"/>
    </row>
    <row r="47" spans="1:16" s="13" customFormat="1" x14ac:dyDescent="0.3">
      <c r="A47" s="33"/>
      <c r="B47" s="11"/>
      <c r="C47" s="12"/>
      <c r="D47" s="15"/>
      <c r="G47" s="34"/>
      <c r="H47" s="14"/>
      <c r="J47" s="38"/>
      <c r="O47" s="32"/>
      <c r="P47" s="8"/>
    </row>
    <row r="48" spans="1:16" s="13" customFormat="1" x14ac:dyDescent="0.2">
      <c r="A48" s="10"/>
      <c r="B48" s="11"/>
      <c r="C48" s="12"/>
      <c r="D48" s="15"/>
      <c r="G48" s="34"/>
      <c r="H48" s="14"/>
      <c r="J48" s="38"/>
      <c r="O48" s="15"/>
      <c r="P48" s="8"/>
    </row>
    <row r="49" spans="1:16" s="8" customFormat="1" x14ac:dyDescent="0.3">
      <c r="A49" s="33"/>
      <c r="B49" s="11"/>
      <c r="C49" s="12"/>
      <c r="D49" s="15"/>
      <c r="E49" s="13"/>
      <c r="F49" s="13"/>
      <c r="G49" s="34"/>
      <c r="H49" s="14"/>
      <c r="I49" s="13"/>
      <c r="J49" s="38"/>
      <c r="K49" s="13"/>
      <c r="L49" s="13"/>
      <c r="M49" s="13"/>
      <c r="N49" s="13"/>
      <c r="O49" s="15"/>
    </row>
    <row r="50" spans="1:16" s="8" customFormat="1" x14ac:dyDescent="0.3">
      <c r="A50" s="33"/>
      <c r="B50" s="11"/>
      <c r="C50" s="12"/>
      <c r="D50" s="15"/>
      <c r="E50" s="13"/>
      <c r="F50" s="13"/>
      <c r="G50" s="34"/>
      <c r="H50" s="14"/>
      <c r="I50" s="13"/>
      <c r="J50" s="38"/>
      <c r="K50" s="13"/>
      <c r="L50" s="13"/>
      <c r="M50" s="13"/>
      <c r="N50" s="13"/>
      <c r="O50" s="32"/>
    </row>
    <row r="51" spans="1:16" s="8" customFormat="1" x14ac:dyDescent="0.3">
      <c r="A51" s="33"/>
      <c r="B51" s="11"/>
      <c r="C51" s="12"/>
      <c r="D51" s="15"/>
      <c r="E51" s="13"/>
      <c r="F51" s="13"/>
      <c r="G51" s="34"/>
      <c r="H51" s="14"/>
      <c r="I51" s="13"/>
      <c r="J51" s="38"/>
      <c r="K51" s="13"/>
      <c r="L51" s="13"/>
      <c r="M51" s="13"/>
      <c r="N51" s="13"/>
      <c r="O51" s="32"/>
    </row>
    <row r="52" spans="1:16" s="13" customFormat="1" x14ac:dyDescent="0.2">
      <c r="A52" s="10"/>
      <c r="B52" s="11"/>
      <c r="C52" s="12"/>
      <c r="D52" s="15"/>
      <c r="G52" s="34"/>
      <c r="H52" s="14"/>
      <c r="J52" s="38"/>
      <c r="O52" s="15"/>
      <c r="P52" s="8"/>
    </row>
    <row r="53" spans="1:16" s="8" customFormat="1" x14ac:dyDescent="0.3">
      <c r="A53" s="33"/>
      <c r="B53" s="11"/>
      <c r="C53" s="12"/>
      <c r="D53" s="15"/>
      <c r="E53" s="13"/>
      <c r="F53" s="13"/>
      <c r="G53" s="34"/>
      <c r="H53" s="14"/>
      <c r="I53" s="13"/>
      <c r="J53" s="38"/>
      <c r="K53" s="13"/>
      <c r="L53" s="13"/>
      <c r="M53" s="13"/>
      <c r="N53" s="13"/>
      <c r="O53" s="35"/>
    </row>
    <row r="54" spans="1:16" s="13" customFormat="1" x14ac:dyDescent="0.2">
      <c r="A54" s="10"/>
      <c r="B54" s="11"/>
      <c r="C54" s="12"/>
      <c r="D54" s="15"/>
      <c r="G54" s="34"/>
      <c r="H54" s="14"/>
      <c r="J54" s="38"/>
      <c r="O54" s="15"/>
      <c r="P54" s="8"/>
    </row>
    <row r="55" spans="1:16" s="13" customFormat="1" x14ac:dyDescent="0.2">
      <c r="A55" s="10"/>
      <c r="B55" s="11"/>
      <c r="C55" s="12"/>
      <c r="D55" s="15"/>
      <c r="G55" s="34"/>
      <c r="H55" s="14"/>
      <c r="J55" s="38"/>
      <c r="O55" s="15"/>
      <c r="P55" s="8"/>
    </row>
    <row r="56" spans="1:16" s="8" customFormat="1" x14ac:dyDescent="0.3">
      <c r="A56" s="33"/>
      <c r="B56" s="11"/>
      <c r="C56" s="12"/>
      <c r="D56" s="15"/>
      <c r="E56" s="13"/>
      <c r="F56" s="13"/>
      <c r="G56" s="34"/>
      <c r="H56" s="14"/>
      <c r="I56" s="13"/>
      <c r="J56" s="38"/>
      <c r="K56" s="13"/>
      <c r="L56" s="13"/>
      <c r="M56" s="13"/>
      <c r="N56" s="13"/>
      <c r="O56" s="35"/>
    </row>
    <row r="57" spans="1:16" s="8" customFormat="1" x14ac:dyDescent="0.3">
      <c r="A57" s="10"/>
      <c r="B57" s="11"/>
      <c r="C57" s="12"/>
      <c r="D57" s="15"/>
      <c r="E57" s="13"/>
      <c r="F57" s="13"/>
      <c r="G57" s="34"/>
      <c r="H57" s="14"/>
      <c r="I57" s="13"/>
      <c r="J57" s="38"/>
      <c r="K57" s="13"/>
      <c r="L57" s="13"/>
      <c r="M57" s="13"/>
      <c r="N57" s="13"/>
      <c r="O57" s="35"/>
    </row>
    <row r="58" spans="1:16" s="13" customFormat="1" x14ac:dyDescent="0.2">
      <c r="A58" s="10"/>
      <c r="B58" s="11"/>
      <c r="C58" s="12"/>
      <c r="D58" s="15"/>
      <c r="G58" s="34"/>
      <c r="H58" s="14"/>
      <c r="J58" s="38"/>
      <c r="O58" s="15"/>
      <c r="P58" s="8"/>
    </row>
    <row r="59" spans="1:16" s="13" customFormat="1" x14ac:dyDescent="0.2">
      <c r="A59" s="10"/>
      <c r="B59" s="11"/>
      <c r="C59" s="12"/>
      <c r="D59" s="15"/>
      <c r="G59" s="34"/>
      <c r="H59" s="14"/>
      <c r="J59" s="38"/>
      <c r="O59" s="15"/>
      <c r="P59" s="8"/>
    </row>
    <row r="60" spans="1:16" s="13" customFormat="1" x14ac:dyDescent="0.2">
      <c r="A60" s="10"/>
      <c r="B60" s="11"/>
      <c r="C60" s="12"/>
      <c r="D60" s="15"/>
      <c r="G60" s="34"/>
      <c r="H60" s="14"/>
      <c r="J60" s="38"/>
      <c r="O60" s="15"/>
      <c r="P60" s="8"/>
    </row>
  </sheetData>
  <mergeCells count="24">
    <mergeCell ref="A32:H32"/>
    <mergeCell ref="A27:O27"/>
    <mergeCell ref="A28:A30"/>
    <mergeCell ref="N12:N13"/>
    <mergeCell ref="A17:O17"/>
    <mergeCell ref="A25:O25"/>
    <mergeCell ref="A23:O23"/>
    <mergeCell ref="A15:O15"/>
    <mergeCell ref="H12:H13"/>
    <mergeCell ref="I12:I13"/>
    <mergeCell ref="J12:J13"/>
    <mergeCell ref="K12:K13"/>
    <mergeCell ref="L12:L13"/>
    <mergeCell ref="A18:A22"/>
    <mergeCell ref="M12:M13"/>
    <mergeCell ref="A8:O8"/>
    <mergeCell ref="A9:O9"/>
    <mergeCell ref="A12:A13"/>
    <mergeCell ref="B12:B13"/>
    <mergeCell ref="C12:C13"/>
    <mergeCell ref="D12:D13"/>
    <mergeCell ref="E12:F12"/>
    <mergeCell ref="G12:G13"/>
    <mergeCell ref="O12:O13"/>
  </mergeCells>
  <phoneticPr fontId="29" type="noConversion"/>
  <printOptions horizontalCentered="1"/>
  <pageMargins left="0.25" right="0.25" top="0.75" bottom="0.75" header="0.3" footer="0.3"/>
  <pageSetup paperSize="9" scale="51" fitToHeight="0" orientation="landscape" r:id="rId1"/>
  <headerFooter alignWithMargins="0"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"/>
  <sheetViews>
    <sheetView workbookViewId="0">
      <selection activeCell="I12" sqref="I12"/>
    </sheetView>
  </sheetViews>
  <sheetFormatPr defaultRowHeight="15" x14ac:dyDescent="0.25"/>
  <sheetData>
    <row r="1" spans="1:8" ht="25.5" x14ac:dyDescent="0.25">
      <c r="A1" s="65" t="s">
        <v>8</v>
      </c>
      <c r="B1" s="65" t="s">
        <v>45</v>
      </c>
      <c r="C1" s="65" t="s">
        <v>46</v>
      </c>
      <c r="D1" s="65" t="s">
        <v>47</v>
      </c>
      <c r="E1" s="65" t="s">
        <v>48</v>
      </c>
      <c r="F1" s="65" t="s">
        <v>27</v>
      </c>
      <c r="G1" s="65" t="s">
        <v>49</v>
      </c>
    </row>
    <row r="2" spans="1:8" ht="51" x14ac:dyDescent="0.25">
      <c r="A2" s="66" t="s">
        <v>50</v>
      </c>
      <c r="B2" s="65"/>
      <c r="C2" s="67">
        <v>3600</v>
      </c>
      <c r="D2" s="65"/>
      <c r="E2" s="65"/>
      <c r="F2" s="67">
        <v>3332</v>
      </c>
      <c r="G2" s="65"/>
    </row>
    <row r="3" spans="1:8" ht="76.5" x14ac:dyDescent="0.25">
      <c r="A3" s="66" t="s">
        <v>51</v>
      </c>
      <c r="B3" s="65"/>
      <c r="C3" s="67">
        <v>3348</v>
      </c>
      <c r="D3" s="65"/>
      <c r="E3" s="65"/>
      <c r="F3" s="67">
        <v>3007</v>
      </c>
      <c r="G3" s="65"/>
    </row>
    <row r="4" spans="1:8" ht="51" x14ac:dyDescent="0.25">
      <c r="A4" s="68" t="s">
        <v>52</v>
      </c>
      <c r="B4" s="69">
        <v>5000</v>
      </c>
      <c r="C4" s="69">
        <v>3600</v>
      </c>
      <c r="D4" s="69">
        <v>5300</v>
      </c>
      <c r="E4" s="69">
        <v>4700</v>
      </c>
      <c r="F4" s="69">
        <v>2700</v>
      </c>
      <c r="G4" s="69">
        <v>5500</v>
      </c>
    </row>
    <row r="5" spans="1:8" ht="38.25" x14ac:dyDescent="0.25">
      <c r="A5" s="68" t="s">
        <v>53</v>
      </c>
      <c r="B5" s="70"/>
      <c r="C5" s="71">
        <v>252</v>
      </c>
      <c r="D5" s="70"/>
      <c r="E5" s="70"/>
      <c r="F5" s="74">
        <f>F4-F3</f>
        <v>-307</v>
      </c>
      <c r="G5" s="70"/>
      <c r="H5" s="64"/>
    </row>
    <row r="6" spans="1:8" ht="25.5" x14ac:dyDescent="0.25">
      <c r="A6" s="68" t="s">
        <v>54</v>
      </c>
      <c r="B6" s="70"/>
      <c r="C6" s="72">
        <v>0.08</v>
      </c>
      <c r="D6" s="70"/>
      <c r="E6" s="70"/>
      <c r="F6" s="73">
        <f>F4/F3-1</f>
        <v>-0.10209511140671768</v>
      </c>
      <c r="G6" s="7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Прейскурант с 1.10.2025</vt:lpstr>
      <vt:lpstr>Лист1</vt:lpstr>
      <vt:lpstr>'Прейскурант с 1.10.2025'!Заголовки_для_печати</vt:lpstr>
      <vt:lpstr>'Прейскурант с 1.10.2025'!Область_печати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Иванова Альбина Афаримовна</dc:creator>
  <cp:lastModifiedBy>Иванов Дмитрий Иванович</cp:lastModifiedBy>
  <cp:lastPrinted>2026-04-22T12:49:15Z</cp:lastPrinted>
  <dcterms:created xsi:type="dcterms:W3CDTF">2021-12-10T12:44:03Z</dcterms:created>
  <dcterms:modified xsi:type="dcterms:W3CDTF">2026-04-22T12:52:15Z</dcterms:modified>
</cp:coreProperties>
</file>