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ДОКУМЕНТЫ\ДОКУМЕНТЫ\Прайсы\Для портала В2В\2026\июль\"/>
    </mc:Choice>
  </mc:AlternateContent>
  <xr:revisionPtr revIDLastSave="0" documentId="13_ncr:1_{ADF6FF9A-D076-4019-B65C-9E8378CAC572}" xr6:coauthVersionLast="36" xr6:coauthVersionMax="47" xr10:uidLastSave="{00000000-0000-0000-0000-000000000000}"/>
  <bookViews>
    <workbookView xWindow="-120" yWindow="-120" windowWidth="29040" windowHeight="15720" xr2:uid="{00000000-000D-0000-FFFF-FFFF00000000}"/>
  </bookViews>
  <sheets>
    <sheet name="АВТО К3" sheetId="2" r:id="rId1"/>
    <sheet name="опции" sheetId="3" r:id="rId2"/>
    <sheet name="ГБА" sheetId="4" r:id="rId3"/>
    <sheet name="Доп 13 К3 " sheetId="9" r:id="rId4"/>
    <sheet name="спецтехника ГК К3" sheetId="10" r:id="rId5"/>
    <sheet name="спецтехник ОП К3" sheetId="11" r:id="rId6"/>
  </sheets>
  <externalReferences>
    <externalReference r:id="rId7"/>
    <externalReference r:id="rId8"/>
    <externalReference r:id="rId9"/>
    <externalReference r:id="rId10"/>
    <externalReference r:id="rId11"/>
  </externalReferences>
  <definedNames>
    <definedName name="___________________________________pp601" localSheetId="2">#REF!</definedName>
    <definedName name="___________________________________pp601">#REF!</definedName>
    <definedName name="___________________________________pp602" localSheetId="2">#REF!</definedName>
    <definedName name="___________________________________pp602">#REF!</definedName>
    <definedName name="___________________________________pp603" localSheetId="2">#REF!</definedName>
    <definedName name="___________________________________pp603">#REF!</definedName>
    <definedName name="___________________________________pp604">#REF!</definedName>
    <definedName name="___________________________________pp605">#REF!</definedName>
    <definedName name="___________________________________pp606">#REF!</definedName>
    <definedName name="___________________________________pp607">#REF!</definedName>
    <definedName name="___________________________________pp608">#REF!</definedName>
    <definedName name="___________________________________pp609">#REF!</definedName>
    <definedName name="___________________________________pp610">#REF!</definedName>
    <definedName name="___________________________________pp611">#REF!</definedName>
    <definedName name="___________________________________pp612">#REF!</definedName>
    <definedName name="___________________________________pp701">#REF!</definedName>
    <definedName name="___________________________________pp702">#REF!</definedName>
    <definedName name="___________________________________pp703">#REF!</definedName>
    <definedName name="___________________________________pp704">#REF!</definedName>
    <definedName name="___________________________________pp705">#REF!</definedName>
    <definedName name="___________________________________pp706">#REF!</definedName>
    <definedName name="___________________________________pp707">#REF!</definedName>
    <definedName name="___________________________________pp708">#REF!</definedName>
    <definedName name="___________________________________pp709">#REF!</definedName>
    <definedName name="___________________________________pp710">#REF!</definedName>
    <definedName name="___________________________________pp711">#REF!</definedName>
    <definedName name="___________________________________pp712">#REF!</definedName>
    <definedName name="___________________________________pp801">#REF!</definedName>
    <definedName name="___________________________________pp802">#REF!</definedName>
    <definedName name="___________________________________pp803">#REF!</definedName>
    <definedName name="___________________________________pp804">#REF!</definedName>
    <definedName name="___________________________________pp805">#REF!</definedName>
    <definedName name="___________________________________pp806">#REF!</definedName>
    <definedName name="___________________________________pp807">#REF!</definedName>
    <definedName name="___________________________________pp808">#REF!</definedName>
    <definedName name="___________________________________pp809">#REF!</definedName>
    <definedName name="___________________________________pp810">#REF!</definedName>
    <definedName name="__________________________________pp601">#REF!</definedName>
    <definedName name="__________________________________pp602">#REF!</definedName>
    <definedName name="__________________________________pp603">#REF!</definedName>
    <definedName name="__________________________________pp604">#REF!</definedName>
    <definedName name="__________________________________pp605">#REF!</definedName>
    <definedName name="__________________________________pp606">#REF!</definedName>
    <definedName name="__________________________________pp607">#REF!</definedName>
    <definedName name="__________________________________pp608">#REF!</definedName>
    <definedName name="__________________________________pp609">#REF!</definedName>
    <definedName name="__________________________________pp610">#REF!</definedName>
    <definedName name="__________________________________pp611">#REF!</definedName>
    <definedName name="__________________________________pp612">#REF!</definedName>
    <definedName name="__________________________________pp701">#REF!</definedName>
    <definedName name="__________________________________pp702">#REF!</definedName>
    <definedName name="__________________________________pp703">#REF!</definedName>
    <definedName name="__________________________________pp704">#REF!</definedName>
    <definedName name="__________________________________pp705">#REF!</definedName>
    <definedName name="__________________________________pp706">#REF!</definedName>
    <definedName name="__________________________________pp707">#REF!</definedName>
    <definedName name="__________________________________pp708">#REF!</definedName>
    <definedName name="__________________________________pp709">#REF!</definedName>
    <definedName name="__________________________________pp710">#REF!</definedName>
    <definedName name="__________________________________pp711">#REF!</definedName>
    <definedName name="__________________________________pp712">#REF!</definedName>
    <definedName name="__________________________________pp801">#REF!</definedName>
    <definedName name="__________________________________pp802">#REF!</definedName>
    <definedName name="__________________________________pp803">#REF!</definedName>
    <definedName name="__________________________________pp804">#REF!</definedName>
    <definedName name="__________________________________pp805">#REF!</definedName>
    <definedName name="__________________________________pp806">#REF!</definedName>
    <definedName name="__________________________________pp807">#REF!</definedName>
    <definedName name="__________________________________pp808">#REF!</definedName>
    <definedName name="__________________________________pp809">#REF!</definedName>
    <definedName name="__________________________________pp810">#REF!</definedName>
    <definedName name="_________________________________pp601">#REF!</definedName>
    <definedName name="_________________________________pp602">#REF!</definedName>
    <definedName name="_________________________________pp603">#REF!</definedName>
    <definedName name="_________________________________pp604">#REF!</definedName>
    <definedName name="_________________________________pp605">#REF!</definedName>
    <definedName name="_________________________________pp606">#REF!</definedName>
    <definedName name="_________________________________pp607">#REF!</definedName>
    <definedName name="_________________________________pp608">#REF!</definedName>
    <definedName name="_________________________________pp609">#REF!</definedName>
    <definedName name="_________________________________pp610">#REF!</definedName>
    <definedName name="_________________________________pp611">#REF!</definedName>
    <definedName name="_________________________________pp612">#REF!</definedName>
    <definedName name="_________________________________pp701">#REF!</definedName>
    <definedName name="_________________________________pp702">#REF!</definedName>
    <definedName name="_________________________________pp703">#REF!</definedName>
    <definedName name="_________________________________pp704">#REF!</definedName>
    <definedName name="_________________________________pp705">#REF!</definedName>
    <definedName name="_________________________________pp706">#REF!</definedName>
    <definedName name="_________________________________pp707">#REF!</definedName>
    <definedName name="_________________________________pp708">#REF!</definedName>
    <definedName name="_________________________________pp709">#REF!</definedName>
    <definedName name="_________________________________pp710">#REF!</definedName>
    <definedName name="_________________________________pp711">#REF!</definedName>
    <definedName name="_________________________________pp712">#REF!</definedName>
    <definedName name="_________________________________pp801">#REF!</definedName>
    <definedName name="_________________________________pp802">#REF!</definedName>
    <definedName name="_________________________________pp803">#REF!</definedName>
    <definedName name="_________________________________pp804">#REF!</definedName>
    <definedName name="_________________________________pp805">#REF!</definedName>
    <definedName name="_________________________________pp806">#REF!</definedName>
    <definedName name="_________________________________pp807">#REF!</definedName>
    <definedName name="_________________________________pp808">#REF!</definedName>
    <definedName name="_________________________________pp809">#REF!</definedName>
    <definedName name="_________________________________pp810">#REF!</definedName>
    <definedName name="________________________________pp601">#REF!</definedName>
    <definedName name="________________________________pp602">#REF!</definedName>
    <definedName name="________________________________pp603">#REF!</definedName>
    <definedName name="________________________________pp604">#REF!</definedName>
    <definedName name="________________________________pp605">#REF!</definedName>
    <definedName name="________________________________pp606">#REF!</definedName>
    <definedName name="________________________________pp607">#REF!</definedName>
    <definedName name="________________________________pp608">#REF!</definedName>
    <definedName name="________________________________pp609">#REF!</definedName>
    <definedName name="________________________________pp610">#REF!</definedName>
    <definedName name="________________________________pp611">#REF!</definedName>
    <definedName name="________________________________pp612">#REF!</definedName>
    <definedName name="________________________________pp701">#REF!</definedName>
    <definedName name="________________________________pp702">#REF!</definedName>
    <definedName name="________________________________pp703">#REF!</definedName>
    <definedName name="________________________________pp704">#REF!</definedName>
    <definedName name="________________________________pp705">#REF!</definedName>
    <definedName name="________________________________pp706">#REF!</definedName>
    <definedName name="________________________________pp707">#REF!</definedName>
    <definedName name="________________________________pp708">#REF!</definedName>
    <definedName name="________________________________pp709">#REF!</definedName>
    <definedName name="________________________________pp710">#REF!</definedName>
    <definedName name="________________________________pp711">#REF!</definedName>
    <definedName name="________________________________pp712">#REF!</definedName>
    <definedName name="________________________________pp801">#REF!</definedName>
    <definedName name="________________________________pp802">#REF!</definedName>
    <definedName name="________________________________pp803">#REF!</definedName>
    <definedName name="________________________________pp804">#REF!</definedName>
    <definedName name="________________________________pp805">#REF!</definedName>
    <definedName name="________________________________pp806">#REF!</definedName>
    <definedName name="________________________________pp807">#REF!</definedName>
    <definedName name="________________________________pp808">#REF!</definedName>
    <definedName name="________________________________pp809">#REF!</definedName>
    <definedName name="________________________________pp810">#REF!</definedName>
    <definedName name="_______________________________pp601">#REF!</definedName>
    <definedName name="_______________________________pp602">#REF!</definedName>
    <definedName name="_______________________________pp603">#REF!</definedName>
    <definedName name="_______________________________pp604">#REF!</definedName>
    <definedName name="_______________________________pp605">#REF!</definedName>
    <definedName name="_______________________________pp606">#REF!</definedName>
    <definedName name="_______________________________pp607">#REF!</definedName>
    <definedName name="_______________________________pp608">#REF!</definedName>
    <definedName name="_______________________________pp609">#REF!</definedName>
    <definedName name="_______________________________pp610">#REF!</definedName>
    <definedName name="_______________________________pp611">#REF!</definedName>
    <definedName name="_______________________________pp612">#REF!</definedName>
    <definedName name="_______________________________pp701">#REF!</definedName>
    <definedName name="_______________________________pp702">#REF!</definedName>
    <definedName name="_______________________________pp703">#REF!</definedName>
    <definedName name="_______________________________pp704">#REF!</definedName>
    <definedName name="_______________________________pp705">#REF!</definedName>
    <definedName name="_______________________________pp706">#REF!</definedName>
    <definedName name="_______________________________pp707">#REF!</definedName>
    <definedName name="_______________________________pp708">#REF!</definedName>
    <definedName name="_______________________________pp709">#REF!</definedName>
    <definedName name="_______________________________pp710">#REF!</definedName>
    <definedName name="_______________________________pp711">#REF!</definedName>
    <definedName name="_______________________________pp712">#REF!</definedName>
    <definedName name="_______________________________pp801">#REF!</definedName>
    <definedName name="_______________________________pp802">#REF!</definedName>
    <definedName name="_______________________________pp803">#REF!</definedName>
    <definedName name="_______________________________pp804">#REF!</definedName>
    <definedName name="_______________________________pp805">#REF!</definedName>
    <definedName name="_______________________________pp806">#REF!</definedName>
    <definedName name="_______________________________pp807">#REF!</definedName>
    <definedName name="_______________________________pp808">#REF!</definedName>
    <definedName name="_______________________________pp809">#REF!</definedName>
    <definedName name="_______________________________pp810">#REF!</definedName>
    <definedName name="______________________________pp601">#REF!</definedName>
    <definedName name="______________________________pp602">#REF!</definedName>
    <definedName name="______________________________pp603">#REF!</definedName>
    <definedName name="______________________________pp604">#REF!</definedName>
    <definedName name="______________________________pp605">#REF!</definedName>
    <definedName name="______________________________pp606">#REF!</definedName>
    <definedName name="______________________________pp607">#REF!</definedName>
    <definedName name="______________________________pp608">#REF!</definedName>
    <definedName name="______________________________pp609">#REF!</definedName>
    <definedName name="______________________________pp610">#REF!</definedName>
    <definedName name="______________________________pp611">#REF!</definedName>
    <definedName name="______________________________pp612">#REF!</definedName>
    <definedName name="______________________________pp701">#REF!</definedName>
    <definedName name="______________________________pp702">#REF!</definedName>
    <definedName name="______________________________pp703">#REF!</definedName>
    <definedName name="______________________________pp704">#REF!</definedName>
    <definedName name="______________________________pp705">#REF!</definedName>
    <definedName name="______________________________pp706">#REF!</definedName>
    <definedName name="______________________________pp707">#REF!</definedName>
    <definedName name="______________________________pp708">#REF!</definedName>
    <definedName name="______________________________pp709">#REF!</definedName>
    <definedName name="______________________________pp710">#REF!</definedName>
    <definedName name="______________________________pp711">#REF!</definedName>
    <definedName name="______________________________pp712">#REF!</definedName>
    <definedName name="______________________________pp801">#REF!</definedName>
    <definedName name="______________________________pp802">#REF!</definedName>
    <definedName name="______________________________pp803">#REF!</definedName>
    <definedName name="______________________________pp804">#REF!</definedName>
    <definedName name="______________________________pp805">#REF!</definedName>
    <definedName name="______________________________pp806">#REF!</definedName>
    <definedName name="______________________________pp807">#REF!</definedName>
    <definedName name="______________________________pp808">#REF!</definedName>
    <definedName name="______________________________pp809">#REF!</definedName>
    <definedName name="______________________________pp810">#REF!</definedName>
    <definedName name="_____________________________pp601">#REF!</definedName>
    <definedName name="_____________________________pp602">#REF!</definedName>
    <definedName name="_____________________________pp603">#REF!</definedName>
    <definedName name="_____________________________pp604">#REF!</definedName>
    <definedName name="_____________________________pp605">#REF!</definedName>
    <definedName name="_____________________________pp606">#REF!</definedName>
    <definedName name="_____________________________pp607">#REF!</definedName>
    <definedName name="_____________________________pp608">#REF!</definedName>
    <definedName name="_____________________________pp609">#REF!</definedName>
    <definedName name="_____________________________pp610">#REF!</definedName>
    <definedName name="_____________________________pp611">#REF!</definedName>
    <definedName name="_____________________________pp612">#REF!</definedName>
    <definedName name="_____________________________pp701">#REF!</definedName>
    <definedName name="_____________________________pp702">#REF!</definedName>
    <definedName name="_____________________________pp703">#REF!</definedName>
    <definedName name="_____________________________pp704">#REF!</definedName>
    <definedName name="_____________________________pp705">#REF!</definedName>
    <definedName name="_____________________________pp706">#REF!</definedName>
    <definedName name="_____________________________pp707">#REF!</definedName>
    <definedName name="_____________________________pp708">#REF!</definedName>
    <definedName name="_____________________________pp709">#REF!</definedName>
    <definedName name="_____________________________pp710">#REF!</definedName>
    <definedName name="_____________________________pp711">#REF!</definedName>
    <definedName name="_____________________________pp712">#REF!</definedName>
    <definedName name="_____________________________pp801">#REF!</definedName>
    <definedName name="_____________________________pp802">#REF!</definedName>
    <definedName name="_____________________________pp803">#REF!</definedName>
    <definedName name="_____________________________pp804">#REF!</definedName>
    <definedName name="_____________________________pp805">#REF!</definedName>
    <definedName name="_____________________________pp806">#REF!</definedName>
    <definedName name="_____________________________pp807">#REF!</definedName>
    <definedName name="_____________________________pp808">#REF!</definedName>
    <definedName name="_____________________________pp809">#REF!</definedName>
    <definedName name="_____________________________pp810">#REF!</definedName>
    <definedName name="____________________________pp601">#REF!</definedName>
    <definedName name="____________________________pp602">#REF!</definedName>
    <definedName name="____________________________pp603">#REF!</definedName>
    <definedName name="____________________________pp604">#REF!</definedName>
    <definedName name="____________________________pp605">#REF!</definedName>
    <definedName name="____________________________pp606">#REF!</definedName>
    <definedName name="____________________________pp607">#REF!</definedName>
    <definedName name="____________________________pp608">#REF!</definedName>
    <definedName name="____________________________pp609">#REF!</definedName>
    <definedName name="____________________________pp610">#REF!</definedName>
    <definedName name="____________________________pp611">#REF!</definedName>
    <definedName name="____________________________pp612">#REF!</definedName>
    <definedName name="____________________________pp701">#REF!</definedName>
    <definedName name="____________________________pp702">#REF!</definedName>
    <definedName name="____________________________pp703">#REF!</definedName>
    <definedName name="____________________________pp704">#REF!</definedName>
    <definedName name="____________________________pp705">#REF!</definedName>
    <definedName name="____________________________pp706">#REF!</definedName>
    <definedName name="____________________________pp707">#REF!</definedName>
    <definedName name="____________________________pp708">#REF!</definedName>
    <definedName name="____________________________pp709">#REF!</definedName>
    <definedName name="____________________________pp710">#REF!</definedName>
    <definedName name="____________________________pp711">#REF!</definedName>
    <definedName name="____________________________pp712">#REF!</definedName>
    <definedName name="____________________________pp801">#REF!</definedName>
    <definedName name="____________________________pp802">#REF!</definedName>
    <definedName name="____________________________pp803">#REF!</definedName>
    <definedName name="____________________________pp804">#REF!</definedName>
    <definedName name="____________________________pp805">#REF!</definedName>
    <definedName name="____________________________pp806">#REF!</definedName>
    <definedName name="____________________________pp807">#REF!</definedName>
    <definedName name="____________________________pp808">#REF!</definedName>
    <definedName name="____________________________pp809">#REF!</definedName>
    <definedName name="____________________________pp810">#REF!</definedName>
    <definedName name="___________________________pp601">#REF!</definedName>
    <definedName name="___________________________pp602">#REF!</definedName>
    <definedName name="___________________________pp603">#REF!</definedName>
    <definedName name="___________________________pp604">#REF!</definedName>
    <definedName name="___________________________pp605">#REF!</definedName>
    <definedName name="___________________________pp606">#REF!</definedName>
    <definedName name="___________________________pp607">#REF!</definedName>
    <definedName name="___________________________pp608">#REF!</definedName>
    <definedName name="___________________________pp609">#REF!</definedName>
    <definedName name="___________________________pp610">#REF!</definedName>
    <definedName name="___________________________pp611">#REF!</definedName>
    <definedName name="___________________________pp612">#REF!</definedName>
    <definedName name="___________________________pp701">#REF!</definedName>
    <definedName name="___________________________pp702">#REF!</definedName>
    <definedName name="___________________________pp703">#REF!</definedName>
    <definedName name="___________________________pp704">#REF!</definedName>
    <definedName name="___________________________pp705">#REF!</definedName>
    <definedName name="___________________________pp706">#REF!</definedName>
    <definedName name="___________________________pp707">#REF!</definedName>
    <definedName name="___________________________pp708">#REF!</definedName>
    <definedName name="___________________________pp709">#REF!</definedName>
    <definedName name="___________________________pp710">#REF!</definedName>
    <definedName name="___________________________pp711">#REF!</definedName>
    <definedName name="___________________________pp712">#REF!</definedName>
    <definedName name="___________________________pp801">#REF!</definedName>
    <definedName name="___________________________pp802">#REF!</definedName>
    <definedName name="___________________________pp803">#REF!</definedName>
    <definedName name="___________________________pp804">#REF!</definedName>
    <definedName name="___________________________pp805">#REF!</definedName>
    <definedName name="___________________________pp806">#REF!</definedName>
    <definedName name="___________________________pp807">#REF!</definedName>
    <definedName name="___________________________pp808">#REF!</definedName>
    <definedName name="___________________________pp809">#REF!</definedName>
    <definedName name="___________________________pp810">#REF!</definedName>
    <definedName name="__________________________pp601">#REF!</definedName>
    <definedName name="__________________________pp602">#REF!</definedName>
    <definedName name="__________________________pp603">#REF!</definedName>
    <definedName name="__________________________pp604">#REF!</definedName>
    <definedName name="__________________________pp605">#REF!</definedName>
    <definedName name="__________________________pp606">#REF!</definedName>
    <definedName name="__________________________pp607">#REF!</definedName>
    <definedName name="__________________________pp608">#REF!</definedName>
    <definedName name="__________________________pp609">#REF!</definedName>
    <definedName name="__________________________pp610">#REF!</definedName>
    <definedName name="__________________________pp611">#REF!</definedName>
    <definedName name="__________________________pp612">#REF!</definedName>
    <definedName name="__________________________pp701">#REF!</definedName>
    <definedName name="__________________________pp702">#REF!</definedName>
    <definedName name="__________________________pp703">#REF!</definedName>
    <definedName name="__________________________pp704">#REF!</definedName>
    <definedName name="__________________________pp705">#REF!</definedName>
    <definedName name="__________________________pp706">#REF!</definedName>
    <definedName name="__________________________pp707">#REF!</definedName>
    <definedName name="__________________________pp708">#REF!</definedName>
    <definedName name="__________________________pp709">#REF!</definedName>
    <definedName name="__________________________pp710">#REF!</definedName>
    <definedName name="__________________________pp711">#REF!</definedName>
    <definedName name="__________________________pp712">#REF!</definedName>
    <definedName name="__________________________pp801">#REF!</definedName>
    <definedName name="__________________________pp802">#REF!</definedName>
    <definedName name="__________________________pp803">#REF!</definedName>
    <definedName name="__________________________pp804">#REF!</definedName>
    <definedName name="__________________________pp805">#REF!</definedName>
    <definedName name="__________________________pp806">#REF!</definedName>
    <definedName name="__________________________pp807">#REF!</definedName>
    <definedName name="__________________________pp808">#REF!</definedName>
    <definedName name="__________________________pp809">#REF!</definedName>
    <definedName name="__________________________pp810">#REF!</definedName>
    <definedName name="_________________________pp601">#REF!</definedName>
    <definedName name="_________________________pp602">#REF!</definedName>
    <definedName name="_________________________pp603">#REF!</definedName>
    <definedName name="_________________________pp604">#REF!</definedName>
    <definedName name="_________________________pp605">#REF!</definedName>
    <definedName name="_________________________pp606">#REF!</definedName>
    <definedName name="_________________________pp607">#REF!</definedName>
    <definedName name="_________________________pp608">#REF!</definedName>
    <definedName name="_________________________pp609">#REF!</definedName>
    <definedName name="_________________________pp610">#REF!</definedName>
    <definedName name="_________________________pp611">#REF!</definedName>
    <definedName name="_________________________pp612">#REF!</definedName>
    <definedName name="_________________________pp701">#REF!</definedName>
    <definedName name="_________________________pp702">#REF!</definedName>
    <definedName name="_________________________pp703">#REF!</definedName>
    <definedName name="_________________________pp704">#REF!</definedName>
    <definedName name="_________________________pp705">#REF!</definedName>
    <definedName name="_________________________pp706">#REF!</definedName>
    <definedName name="_________________________pp707">#REF!</definedName>
    <definedName name="_________________________pp708">#REF!</definedName>
    <definedName name="_________________________pp709">#REF!</definedName>
    <definedName name="_________________________pp710">#REF!</definedName>
    <definedName name="_________________________pp711">#REF!</definedName>
    <definedName name="_________________________pp712">#REF!</definedName>
    <definedName name="_________________________pp801">#REF!</definedName>
    <definedName name="_________________________pp802">#REF!</definedName>
    <definedName name="_________________________pp803">#REF!</definedName>
    <definedName name="_________________________pp804">#REF!</definedName>
    <definedName name="_________________________pp805">#REF!</definedName>
    <definedName name="_________________________pp806">#REF!</definedName>
    <definedName name="_________________________pp807">#REF!</definedName>
    <definedName name="_________________________pp808">#REF!</definedName>
    <definedName name="_________________________pp809">#REF!</definedName>
    <definedName name="_________________________pp810">#REF!</definedName>
    <definedName name="________________________pp601">#REF!</definedName>
    <definedName name="________________________pp602">#REF!</definedName>
    <definedName name="________________________pp603">#REF!</definedName>
    <definedName name="________________________pp604">#REF!</definedName>
    <definedName name="________________________pp605">#REF!</definedName>
    <definedName name="________________________pp606">#REF!</definedName>
    <definedName name="________________________pp607">#REF!</definedName>
    <definedName name="________________________pp608">#REF!</definedName>
    <definedName name="________________________pp609">#REF!</definedName>
    <definedName name="________________________pp610">#REF!</definedName>
    <definedName name="________________________pp611">#REF!</definedName>
    <definedName name="________________________pp612">#REF!</definedName>
    <definedName name="________________________pp701">#REF!</definedName>
    <definedName name="________________________pp702">#REF!</definedName>
    <definedName name="________________________pp703">#REF!</definedName>
    <definedName name="________________________pp704">#REF!</definedName>
    <definedName name="________________________pp705">#REF!</definedName>
    <definedName name="________________________pp706">#REF!</definedName>
    <definedName name="________________________pp707">#REF!</definedName>
    <definedName name="________________________pp708">#REF!</definedName>
    <definedName name="________________________pp709">#REF!</definedName>
    <definedName name="________________________pp710">#REF!</definedName>
    <definedName name="________________________pp711">#REF!</definedName>
    <definedName name="________________________pp712">#REF!</definedName>
    <definedName name="________________________pp801">#REF!</definedName>
    <definedName name="________________________pp802">#REF!</definedName>
    <definedName name="________________________pp803">#REF!</definedName>
    <definedName name="________________________pp804">#REF!</definedName>
    <definedName name="________________________pp805">#REF!</definedName>
    <definedName name="________________________pp806">#REF!</definedName>
    <definedName name="________________________pp807">#REF!</definedName>
    <definedName name="________________________pp808">#REF!</definedName>
    <definedName name="________________________pp809">#REF!</definedName>
    <definedName name="________________________pp810">#REF!</definedName>
    <definedName name="_______________________pp601">#REF!</definedName>
    <definedName name="_______________________pp602">#REF!</definedName>
    <definedName name="_______________________pp603">#REF!</definedName>
    <definedName name="_______________________pp604">#REF!</definedName>
    <definedName name="_______________________pp605">#REF!</definedName>
    <definedName name="_______________________pp606">#REF!</definedName>
    <definedName name="_______________________pp607">#REF!</definedName>
    <definedName name="_______________________pp608">#REF!</definedName>
    <definedName name="_______________________pp609">#REF!</definedName>
    <definedName name="_______________________pp610">#REF!</definedName>
    <definedName name="_______________________pp611">#REF!</definedName>
    <definedName name="_______________________pp612">#REF!</definedName>
    <definedName name="_______________________pp701">#REF!</definedName>
    <definedName name="_______________________pp702">#REF!</definedName>
    <definedName name="_______________________pp703">#REF!</definedName>
    <definedName name="_______________________pp704">#REF!</definedName>
    <definedName name="_______________________pp705">#REF!</definedName>
    <definedName name="_______________________pp706">#REF!</definedName>
    <definedName name="_______________________pp707">#REF!</definedName>
    <definedName name="_______________________pp708">#REF!</definedName>
    <definedName name="_______________________pp709">#REF!</definedName>
    <definedName name="_______________________pp710">#REF!</definedName>
    <definedName name="_______________________pp711">#REF!</definedName>
    <definedName name="_______________________pp712">#REF!</definedName>
    <definedName name="_______________________pp801">#REF!</definedName>
    <definedName name="_______________________pp802">#REF!</definedName>
    <definedName name="_______________________pp803">#REF!</definedName>
    <definedName name="_______________________pp804">#REF!</definedName>
    <definedName name="_______________________pp805">#REF!</definedName>
    <definedName name="_______________________pp806">#REF!</definedName>
    <definedName name="_______________________pp807">#REF!</definedName>
    <definedName name="_______________________pp808">#REF!</definedName>
    <definedName name="_______________________pp809">#REF!</definedName>
    <definedName name="_______________________pp810">#REF!</definedName>
    <definedName name="______________________pp601">#REF!</definedName>
    <definedName name="______________________pp602">#REF!</definedName>
    <definedName name="______________________pp603">#REF!</definedName>
    <definedName name="______________________pp604">#REF!</definedName>
    <definedName name="______________________pp605">#REF!</definedName>
    <definedName name="______________________pp606">#REF!</definedName>
    <definedName name="______________________pp607">#REF!</definedName>
    <definedName name="______________________pp608">#REF!</definedName>
    <definedName name="______________________pp609">#REF!</definedName>
    <definedName name="______________________pp610">#REF!</definedName>
    <definedName name="______________________pp611">#REF!</definedName>
    <definedName name="______________________pp612">#REF!</definedName>
    <definedName name="______________________pp701">#REF!</definedName>
    <definedName name="______________________pp702">#REF!</definedName>
    <definedName name="______________________pp703">#REF!</definedName>
    <definedName name="______________________pp704">#REF!</definedName>
    <definedName name="______________________pp705">#REF!</definedName>
    <definedName name="______________________pp706">#REF!</definedName>
    <definedName name="______________________pp707">#REF!</definedName>
    <definedName name="______________________pp708">#REF!</definedName>
    <definedName name="______________________pp709">#REF!</definedName>
    <definedName name="______________________pp710">#REF!</definedName>
    <definedName name="______________________pp711">#REF!</definedName>
    <definedName name="______________________pp712">#REF!</definedName>
    <definedName name="______________________pp801">#REF!</definedName>
    <definedName name="______________________pp802">#REF!</definedName>
    <definedName name="______________________pp803">#REF!</definedName>
    <definedName name="______________________pp804">#REF!</definedName>
    <definedName name="______________________pp805">#REF!</definedName>
    <definedName name="______________________pp806">#REF!</definedName>
    <definedName name="______________________pp807">#REF!</definedName>
    <definedName name="______________________pp808">#REF!</definedName>
    <definedName name="______________________pp809">#REF!</definedName>
    <definedName name="______________________pp810">#REF!</definedName>
    <definedName name="_____________________pp601">#REF!</definedName>
    <definedName name="_____________________pp602">#REF!</definedName>
    <definedName name="_____________________pp603">#REF!</definedName>
    <definedName name="_____________________pp604">#REF!</definedName>
    <definedName name="_____________________pp605">#REF!</definedName>
    <definedName name="_____________________pp606">#REF!</definedName>
    <definedName name="_____________________pp607">#REF!</definedName>
    <definedName name="_____________________pp608">#REF!</definedName>
    <definedName name="_____________________pp609">#REF!</definedName>
    <definedName name="_____________________pp610">#REF!</definedName>
    <definedName name="_____________________pp611">#REF!</definedName>
    <definedName name="_____________________pp612">#REF!</definedName>
    <definedName name="_____________________pp701">#REF!</definedName>
    <definedName name="_____________________pp702">#REF!</definedName>
    <definedName name="_____________________pp703">#REF!</definedName>
    <definedName name="_____________________pp704">#REF!</definedName>
    <definedName name="_____________________pp705">#REF!</definedName>
    <definedName name="_____________________pp706">#REF!</definedName>
    <definedName name="_____________________pp707">#REF!</definedName>
    <definedName name="_____________________pp708">#REF!</definedName>
    <definedName name="_____________________pp709">#REF!</definedName>
    <definedName name="_____________________pp710">#REF!</definedName>
    <definedName name="_____________________pp711">#REF!</definedName>
    <definedName name="_____________________pp712">#REF!</definedName>
    <definedName name="_____________________pp801">#REF!</definedName>
    <definedName name="_____________________pp802">#REF!</definedName>
    <definedName name="_____________________pp803">#REF!</definedName>
    <definedName name="_____________________pp804">#REF!</definedName>
    <definedName name="_____________________pp805">#REF!</definedName>
    <definedName name="_____________________pp806">#REF!</definedName>
    <definedName name="_____________________pp807">#REF!</definedName>
    <definedName name="_____________________pp808">#REF!</definedName>
    <definedName name="_____________________pp809">#REF!</definedName>
    <definedName name="_____________________pp810">#REF!</definedName>
    <definedName name="____________________pp601">#REF!</definedName>
    <definedName name="____________________pp602">#REF!</definedName>
    <definedName name="____________________pp603">#REF!</definedName>
    <definedName name="____________________pp604">#REF!</definedName>
    <definedName name="____________________pp605">#REF!</definedName>
    <definedName name="____________________pp606">#REF!</definedName>
    <definedName name="____________________pp607">#REF!</definedName>
    <definedName name="____________________pp608">#REF!</definedName>
    <definedName name="____________________pp609">#REF!</definedName>
    <definedName name="____________________pp610">#REF!</definedName>
    <definedName name="____________________pp611">#REF!</definedName>
    <definedName name="____________________pp612">#REF!</definedName>
    <definedName name="____________________pp701">#REF!</definedName>
    <definedName name="____________________pp702">#REF!</definedName>
    <definedName name="____________________pp703">#REF!</definedName>
    <definedName name="____________________pp704">#REF!</definedName>
    <definedName name="____________________pp705">#REF!</definedName>
    <definedName name="____________________pp706">#REF!</definedName>
    <definedName name="____________________pp707">#REF!</definedName>
    <definedName name="____________________pp708">#REF!</definedName>
    <definedName name="____________________pp709">#REF!</definedName>
    <definedName name="____________________pp710">#REF!</definedName>
    <definedName name="____________________pp711">#REF!</definedName>
    <definedName name="____________________pp712">#REF!</definedName>
    <definedName name="____________________pp801">#REF!</definedName>
    <definedName name="____________________pp802">#REF!</definedName>
    <definedName name="____________________pp803">#REF!</definedName>
    <definedName name="____________________pp804">#REF!</definedName>
    <definedName name="____________________pp805">#REF!</definedName>
    <definedName name="____________________pp806">#REF!</definedName>
    <definedName name="____________________pp807">#REF!</definedName>
    <definedName name="____________________pp808">#REF!</definedName>
    <definedName name="____________________pp809">#REF!</definedName>
    <definedName name="____________________pp810">#REF!</definedName>
    <definedName name="___________________pp601">#REF!</definedName>
    <definedName name="___________________pp602">#REF!</definedName>
    <definedName name="___________________pp603">#REF!</definedName>
    <definedName name="___________________pp604">#REF!</definedName>
    <definedName name="___________________pp605">#REF!</definedName>
    <definedName name="___________________pp606">#REF!</definedName>
    <definedName name="___________________pp607">#REF!</definedName>
    <definedName name="___________________pp608">#REF!</definedName>
    <definedName name="___________________pp609">#REF!</definedName>
    <definedName name="___________________pp610">#REF!</definedName>
    <definedName name="___________________pp611">#REF!</definedName>
    <definedName name="___________________pp612">#REF!</definedName>
    <definedName name="___________________pp701">#REF!</definedName>
    <definedName name="___________________pp702">#REF!</definedName>
    <definedName name="___________________pp703">#REF!</definedName>
    <definedName name="___________________pp704">#REF!</definedName>
    <definedName name="___________________pp705">#REF!</definedName>
    <definedName name="___________________pp706">#REF!</definedName>
    <definedName name="___________________pp707">#REF!</definedName>
    <definedName name="___________________pp708">#REF!</definedName>
    <definedName name="___________________pp709">#REF!</definedName>
    <definedName name="___________________pp710">#REF!</definedName>
    <definedName name="___________________pp711">#REF!</definedName>
    <definedName name="___________________pp712">#REF!</definedName>
    <definedName name="___________________pp801">#REF!</definedName>
    <definedName name="___________________pp802">#REF!</definedName>
    <definedName name="___________________pp803">#REF!</definedName>
    <definedName name="___________________pp804">#REF!</definedName>
    <definedName name="___________________pp805">#REF!</definedName>
    <definedName name="___________________pp806">#REF!</definedName>
    <definedName name="___________________pp807">#REF!</definedName>
    <definedName name="___________________pp808">#REF!</definedName>
    <definedName name="___________________pp809">#REF!</definedName>
    <definedName name="___________________pp810">#REF!</definedName>
    <definedName name="__________________pp601">#REF!</definedName>
    <definedName name="__________________pp602">#REF!</definedName>
    <definedName name="__________________pp603">#REF!</definedName>
    <definedName name="__________________pp604">#REF!</definedName>
    <definedName name="__________________pp605">#REF!</definedName>
    <definedName name="__________________pp606">#REF!</definedName>
    <definedName name="__________________pp607">#REF!</definedName>
    <definedName name="__________________pp608">#REF!</definedName>
    <definedName name="__________________pp609">#REF!</definedName>
    <definedName name="__________________pp610">#REF!</definedName>
    <definedName name="__________________pp611">#REF!</definedName>
    <definedName name="__________________pp612">#REF!</definedName>
    <definedName name="__________________pp701">#REF!</definedName>
    <definedName name="__________________pp702">#REF!</definedName>
    <definedName name="__________________pp703">#REF!</definedName>
    <definedName name="__________________pp704">#REF!</definedName>
    <definedName name="__________________pp705">#REF!</definedName>
    <definedName name="__________________pp706">#REF!</definedName>
    <definedName name="__________________pp707">#REF!</definedName>
    <definedName name="__________________pp708">#REF!</definedName>
    <definedName name="__________________pp709">#REF!</definedName>
    <definedName name="__________________pp710">#REF!</definedName>
    <definedName name="__________________pp711">#REF!</definedName>
    <definedName name="__________________pp712">#REF!</definedName>
    <definedName name="__________________pp801">#REF!</definedName>
    <definedName name="__________________pp802">#REF!</definedName>
    <definedName name="__________________pp803">#REF!</definedName>
    <definedName name="__________________pp804">#REF!</definedName>
    <definedName name="__________________pp805">#REF!</definedName>
    <definedName name="__________________pp806">#REF!</definedName>
    <definedName name="__________________pp807">#REF!</definedName>
    <definedName name="__________________pp808">#REF!</definedName>
    <definedName name="__________________pp809">#REF!</definedName>
    <definedName name="__________________pp810">#REF!</definedName>
    <definedName name="_________________pp601">#REF!</definedName>
    <definedName name="_________________pp602">#REF!</definedName>
    <definedName name="_________________pp603">#REF!</definedName>
    <definedName name="_________________pp604">#REF!</definedName>
    <definedName name="_________________pp605">#REF!</definedName>
    <definedName name="_________________pp606">#REF!</definedName>
    <definedName name="_________________pp607">#REF!</definedName>
    <definedName name="_________________pp608">#REF!</definedName>
    <definedName name="_________________pp609">#REF!</definedName>
    <definedName name="_________________pp610">#REF!</definedName>
    <definedName name="_________________pp611">#REF!</definedName>
    <definedName name="_________________pp612">#REF!</definedName>
    <definedName name="_________________pp701">#REF!</definedName>
    <definedName name="_________________pp702">#REF!</definedName>
    <definedName name="_________________pp703">#REF!</definedName>
    <definedName name="_________________pp704">#REF!</definedName>
    <definedName name="_________________pp705">#REF!</definedName>
    <definedName name="_________________pp706">#REF!</definedName>
    <definedName name="_________________pp707">#REF!</definedName>
    <definedName name="_________________pp708">#REF!</definedName>
    <definedName name="_________________pp709">#REF!</definedName>
    <definedName name="_________________pp710">#REF!</definedName>
    <definedName name="_________________pp711">#REF!</definedName>
    <definedName name="_________________pp712">#REF!</definedName>
    <definedName name="_________________pp801">#REF!</definedName>
    <definedName name="_________________pp802">#REF!</definedName>
    <definedName name="_________________pp803">#REF!</definedName>
    <definedName name="_________________pp804">#REF!</definedName>
    <definedName name="_________________pp805">#REF!</definedName>
    <definedName name="_________________pp806">#REF!</definedName>
    <definedName name="_________________pp807">#REF!</definedName>
    <definedName name="_________________pp808">#REF!</definedName>
    <definedName name="_________________pp809">#REF!</definedName>
    <definedName name="_________________pp810">#REF!</definedName>
    <definedName name="________________pp601">#REF!</definedName>
    <definedName name="________________pp602">#REF!</definedName>
    <definedName name="________________pp603">#REF!</definedName>
    <definedName name="________________pp604">#REF!</definedName>
    <definedName name="________________pp605">#REF!</definedName>
    <definedName name="________________pp606">#REF!</definedName>
    <definedName name="________________pp607">#REF!</definedName>
    <definedName name="________________pp608">#REF!</definedName>
    <definedName name="________________pp609">#REF!</definedName>
    <definedName name="________________pp610">#REF!</definedName>
    <definedName name="________________pp611">#REF!</definedName>
    <definedName name="________________pp612">#REF!</definedName>
    <definedName name="________________pp701">#REF!</definedName>
    <definedName name="________________pp702">#REF!</definedName>
    <definedName name="________________pp703">#REF!</definedName>
    <definedName name="________________pp704">#REF!</definedName>
    <definedName name="________________pp705">#REF!</definedName>
    <definedName name="________________pp706">#REF!</definedName>
    <definedName name="________________pp707">#REF!</definedName>
    <definedName name="________________pp708">#REF!</definedName>
    <definedName name="________________pp709">#REF!</definedName>
    <definedName name="________________pp710">#REF!</definedName>
    <definedName name="________________pp711">#REF!</definedName>
    <definedName name="________________pp712">#REF!</definedName>
    <definedName name="________________pp801">#REF!</definedName>
    <definedName name="________________pp802">#REF!</definedName>
    <definedName name="________________pp803">#REF!</definedName>
    <definedName name="________________pp804">#REF!</definedName>
    <definedName name="________________pp805">#REF!</definedName>
    <definedName name="________________pp806">#REF!</definedName>
    <definedName name="________________pp807">#REF!</definedName>
    <definedName name="________________pp808">#REF!</definedName>
    <definedName name="________________pp809">#REF!</definedName>
    <definedName name="________________pp810">#REF!</definedName>
    <definedName name="_______________pp601">#REF!</definedName>
    <definedName name="_______________pp602">#REF!</definedName>
    <definedName name="_______________pp603">#REF!</definedName>
    <definedName name="_______________pp604">#REF!</definedName>
    <definedName name="_______________pp605">#REF!</definedName>
    <definedName name="_______________pp606">#REF!</definedName>
    <definedName name="_______________pp607">#REF!</definedName>
    <definedName name="_______________pp608">#REF!</definedName>
    <definedName name="_______________pp609">#REF!</definedName>
    <definedName name="_______________pp610">#REF!</definedName>
    <definedName name="_______________pp611">#REF!</definedName>
    <definedName name="_______________pp612">#REF!</definedName>
    <definedName name="_______________pp701">#REF!</definedName>
    <definedName name="_______________pp702">#REF!</definedName>
    <definedName name="_______________pp703">#REF!</definedName>
    <definedName name="_______________pp704">#REF!</definedName>
    <definedName name="_______________pp705">#REF!</definedName>
    <definedName name="_______________pp706">#REF!</definedName>
    <definedName name="_______________pp707">#REF!</definedName>
    <definedName name="_______________pp708">#REF!</definedName>
    <definedName name="_______________pp709">#REF!</definedName>
    <definedName name="_______________pp710">#REF!</definedName>
    <definedName name="_______________pp711">#REF!</definedName>
    <definedName name="_______________pp712">#REF!</definedName>
    <definedName name="_______________pp801">#REF!</definedName>
    <definedName name="_______________pp802">#REF!</definedName>
    <definedName name="_______________pp803">#REF!</definedName>
    <definedName name="_______________pp804">#REF!</definedName>
    <definedName name="_______________pp805">#REF!</definedName>
    <definedName name="_______________pp806">#REF!</definedName>
    <definedName name="_______________pp807">#REF!</definedName>
    <definedName name="_______________pp808">#REF!</definedName>
    <definedName name="_______________pp809">#REF!</definedName>
    <definedName name="_______________pp810">#REF!</definedName>
    <definedName name="______________pp601">#REF!</definedName>
    <definedName name="______________pp602">#REF!</definedName>
    <definedName name="______________pp603">#REF!</definedName>
    <definedName name="______________pp604">#REF!</definedName>
    <definedName name="______________pp605">#REF!</definedName>
    <definedName name="______________pp606">#REF!</definedName>
    <definedName name="______________pp607">#REF!</definedName>
    <definedName name="______________pp608">#REF!</definedName>
    <definedName name="______________pp609">#REF!</definedName>
    <definedName name="______________pp610">#REF!</definedName>
    <definedName name="______________pp611">#REF!</definedName>
    <definedName name="______________pp612">#REF!</definedName>
    <definedName name="______________pp701">#REF!</definedName>
    <definedName name="______________pp702">#REF!</definedName>
    <definedName name="______________pp703">#REF!</definedName>
    <definedName name="______________pp704">#REF!</definedName>
    <definedName name="______________pp705">#REF!</definedName>
    <definedName name="______________pp706">#REF!</definedName>
    <definedName name="______________pp707">#REF!</definedName>
    <definedName name="______________pp708">#REF!</definedName>
    <definedName name="______________pp709">#REF!</definedName>
    <definedName name="______________pp710">#REF!</definedName>
    <definedName name="______________pp711">#REF!</definedName>
    <definedName name="______________pp712">#REF!</definedName>
    <definedName name="______________pp801">#REF!</definedName>
    <definedName name="______________pp802">#REF!</definedName>
    <definedName name="______________pp803">#REF!</definedName>
    <definedName name="______________pp804">#REF!</definedName>
    <definedName name="______________pp805">#REF!</definedName>
    <definedName name="______________pp806">#REF!</definedName>
    <definedName name="______________pp807">#REF!</definedName>
    <definedName name="______________pp808">#REF!</definedName>
    <definedName name="______________pp809">#REF!</definedName>
    <definedName name="______________pp810">#REF!</definedName>
    <definedName name="_____________pp601">#REF!</definedName>
    <definedName name="_____________pp602">#REF!</definedName>
    <definedName name="_____________pp603">#REF!</definedName>
    <definedName name="_____________pp604">#REF!</definedName>
    <definedName name="_____________pp605">#REF!</definedName>
    <definedName name="_____________pp606">#REF!</definedName>
    <definedName name="_____________pp607">#REF!</definedName>
    <definedName name="_____________pp608">#REF!</definedName>
    <definedName name="_____________pp609">#REF!</definedName>
    <definedName name="_____________pp610">#REF!</definedName>
    <definedName name="_____________pp611">#REF!</definedName>
    <definedName name="_____________pp612">#REF!</definedName>
    <definedName name="_____________pp701">#REF!</definedName>
    <definedName name="_____________pp702">#REF!</definedName>
    <definedName name="_____________pp703">#REF!</definedName>
    <definedName name="_____________pp704">#REF!</definedName>
    <definedName name="_____________pp705">#REF!</definedName>
    <definedName name="_____________pp706">#REF!</definedName>
    <definedName name="_____________pp707">#REF!</definedName>
    <definedName name="_____________pp708">#REF!</definedName>
    <definedName name="_____________pp709">#REF!</definedName>
    <definedName name="_____________pp710">#REF!</definedName>
    <definedName name="_____________pp711">#REF!</definedName>
    <definedName name="_____________pp712">#REF!</definedName>
    <definedName name="_____________pp801">#REF!</definedName>
    <definedName name="_____________pp802">#REF!</definedName>
    <definedName name="_____________pp803">#REF!</definedName>
    <definedName name="_____________pp804">#REF!</definedName>
    <definedName name="_____________pp805">#REF!</definedName>
    <definedName name="_____________pp806">#REF!</definedName>
    <definedName name="_____________pp807">#REF!</definedName>
    <definedName name="_____________pp808">#REF!</definedName>
    <definedName name="_____________pp809">#REF!</definedName>
    <definedName name="_____________pp810">#REF!</definedName>
    <definedName name="____________pp601">#REF!</definedName>
    <definedName name="____________pp602">#REF!</definedName>
    <definedName name="____________pp603">#REF!</definedName>
    <definedName name="____________pp604">#REF!</definedName>
    <definedName name="____________pp605">#REF!</definedName>
    <definedName name="____________pp606">#REF!</definedName>
    <definedName name="____________pp607">#REF!</definedName>
    <definedName name="____________pp608">#REF!</definedName>
    <definedName name="____________pp609">#REF!</definedName>
    <definedName name="____________pp610">#REF!</definedName>
    <definedName name="____________pp611">#REF!</definedName>
    <definedName name="____________pp612">#REF!</definedName>
    <definedName name="____________pp701">#REF!</definedName>
    <definedName name="____________pp702">#REF!</definedName>
    <definedName name="____________pp703">#REF!</definedName>
    <definedName name="____________pp704">#REF!</definedName>
    <definedName name="____________pp705">#REF!</definedName>
    <definedName name="____________pp706">#REF!</definedName>
    <definedName name="____________pp707">#REF!</definedName>
    <definedName name="____________pp708">#REF!</definedName>
    <definedName name="____________pp709">#REF!</definedName>
    <definedName name="____________pp710">#REF!</definedName>
    <definedName name="____________pp711">#REF!</definedName>
    <definedName name="____________pp712">#REF!</definedName>
    <definedName name="____________pp801">#REF!</definedName>
    <definedName name="____________pp802">#REF!</definedName>
    <definedName name="____________pp803">#REF!</definedName>
    <definedName name="____________pp804">#REF!</definedName>
    <definedName name="____________pp805">#REF!</definedName>
    <definedName name="____________pp806">#REF!</definedName>
    <definedName name="____________pp807">#REF!</definedName>
    <definedName name="____________pp808">#REF!</definedName>
    <definedName name="____________pp809">#REF!</definedName>
    <definedName name="____________pp810">#REF!</definedName>
    <definedName name="___________pp601">#REF!</definedName>
    <definedName name="___________pp602">#REF!</definedName>
    <definedName name="___________pp603">#REF!</definedName>
    <definedName name="___________pp604">#REF!</definedName>
    <definedName name="___________pp605">#REF!</definedName>
    <definedName name="___________pp606">#REF!</definedName>
    <definedName name="___________pp607">#REF!</definedName>
    <definedName name="___________pp608">#REF!</definedName>
    <definedName name="___________pp609">#REF!</definedName>
    <definedName name="___________pp610">#REF!</definedName>
    <definedName name="___________pp611">#REF!</definedName>
    <definedName name="___________pp612">#REF!</definedName>
    <definedName name="___________pp701">#REF!</definedName>
    <definedName name="___________pp702">#REF!</definedName>
    <definedName name="___________pp703">#REF!</definedName>
    <definedName name="___________pp704">#REF!</definedName>
    <definedName name="___________pp705">#REF!</definedName>
    <definedName name="___________pp706">#REF!</definedName>
    <definedName name="___________pp707">#REF!</definedName>
    <definedName name="___________pp708">#REF!</definedName>
    <definedName name="___________pp709">#REF!</definedName>
    <definedName name="___________pp710">#REF!</definedName>
    <definedName name="___________pp711">#REF!</definedName>
    <definedName name="___________pp712">#REF!</definedName>
    <definedName name="___________pp801">#REF!</definedName>
    <definedName name="___________pp802">#REF!</definedName>
    <definedName name="___________pp803">#REF!</definedName>
    <definedName name="___________pp804">#REF!</definedName>
    <definedName name="___________pp805">#REF!</definedName>
    <definedName name="___________pp806">#REF!</definedName>
    <definedName name="___________pp807">#REF!</definedName>
    <definedName name="___________pp808">#REF!</definedName>
    <definedName name="___________pp809">#REF!</definedName>
    <definedName name="___________pp810">#REF!</definedName>
    <definedName name="__________pp601">#REF!</definedName>
    <definedName name="__________pp602">#REF!</definedName>
    <definedName name="__________pp603">#REF!</definedName>
    <definedName name="__________pp604">#REF!</definedName>
    <definedName name="__________pp605">#REF!</definedName>
    <definedName name="__________pp606">#REF!</definedName>
    <definedName name="__________pp607">#REF!</definedName>
    <definedName name="__________pp608">#REF!</definedName>
    <definedName name="__________pp609">#REF!</definedName>
    <definedName name="__________pp610">#REF!</definedName>
    <definedName name="__________pp611">#REF!</definedName>
    <definedName name="__________pp612">#REF!</definedName>
    <definedName name="__________pp701">#REF!</definedName>
    <definedName name="__________pp702">#REF!</definedName>
    <definedName name="__________pp703">#REF!</definedName>
    <definedName name="__________pp704">#REF!</definedName>
    <definedName name="__________pp705">#REF!</definedName>
    <definedName name="__________pp706">#REF!</definedName>
    <definedName name="__________pp707">#REF!</definedName>
    <definedName name="__________pp708">#REF!</definedName>
    <definedName name="__________pp709">#REF!</definedName>
    <definedName name="__________pp710">#REF!</definedName>
    <definedName name="__________pp711">#REF!</definedName>
    <definedName name="__________pp712">#REF!</definedName>
    <definedName name="__________pp801">#REF!</definedName>
    <definedName name="__________pp802">#REF!</definedName>
    <definedName name="__________pp803">#REF!</definedName>
    <definedName name="__________pp804">#REF!</definedName>
    <definedName name="__________pp805">#REF!</definedName>
    <definedName name="__________pp806">#REF!</definedName>
    <definedName name="__________pp807">#REF!</definedName>
    <definedName name="__________pp808">#REF!</definedName>
    <definedName name="__________pp809">#REF!</definedName>
    <definedName name="__________pp810">#REF!</definedName>
    <definedName name="_________pp601">#REF!</definedName>
    <definedName name="_________pp602">#REF!</definedName>
    <definedName name="_________pp603">#REF!</definedName>
    <definedName name="_________pp604">#REF!</definedName>
    <definedName name="_________pp605">#REF!</definedName>
    <definedName name="_________pp606">#REF!</definedName>
    <definedName name="_________pp607">#REF!</definedName>
    <definedName name="_________pp608">#REF!</definedName>
    <definedName name="_________pp609">#REF!</definedName>
    <definedName name="_________pp610">#REF!</definedName>
    <definedName name="_________pp611">#REF!</definedName>
    <definedName name="_________pp612">#REF!</definedName>
    <definedName name="_________pp701">#REF!</definedName>
    <definedName name="_________pp702">#REF!</definedName>
    <definedName name="_________pp703">#REF!</definedName>
    <definedName name="_________pp704">#REF!</definedName>
    <definedName name="_________pp705">#REF!</definedName>
    <definedName name="_________pp706">#REF!</definedName>
    <definedName name="_________pp707">#REF!</definedName>
    <definedName name="_________pp708">#REF!</definedName>
    <definedName name="_________pp709">#REF!</definedName>
    <definedName name="_________pp710">#REF!</definedName>
    <definedName name="_________pp711">#REF!</definedName>
    <definedName name="_________pp712">#REF!</definedName>
    <definedName name="_________pp801">#REF!</definedName>
    <definedName name="_________pp802">#REF!</definedName>
    <definedName name="_________pp803">#REF!</definedName>
    <definedName name="_________pp804">#REF!</definedName>
    <definedName name="_________pp805">#REF!</definedName>
    <definedName name="_________pp806">#REF!</definedName>
    <definedName name="_________pp807">#REF!</definedName>
    <definedName name="_________pp808">#REF!</definedName>
    <definedName name="_________pp809">#REF!</definedName>
    <definedName name="_________pp810">#REF!</definedName>
    <definedName name="________pp601">#REF!</definedName>
    <definedName name="________pp602">#REF!</definedName>
    <definedName name="________pp603">#REF!</definedName>
    <definedName name="________pp604">#REF!</definedName>
    <definedName name="________pp605">#REF!</definedName>
    <definedName name="________pp606">#REF!</definedName>
    <definedName name="________pp607">#REF!</definedName>
    <definedName name="________pp608">#REF!</definedName>
    <definedName name="________pp609">#REF!</definedName>
    <definedName name="________pp610">#REF!</definedName>
    <definedName name="________pp611">#REF!</definedName>
    <definedName name="________pp612">#REF!</definedName>
    <definedName name="________pp701">#REF!</definedName>
    <definedName name="________pp702">#REF!</definedName>
    <definedName name="________pp703">#REF!</definedName>
    <definedName name="________pp704">#REF!</definedName>
    <definedName name="________pp705">#REF!</definedName>
    <definedName name="________pp706">#REF!</definedName>
    <definedName name="________pp707">#REF!</definedName>
    <definedName name="________pp708">#REF!</definedName>
    <definedName name="________pp709">#REF!</definedName>
    <definedName name="________pp710">#REF!</definedName>
    <definedName name="________pp711">#REF!</definedName>
    <definedName name="________pp712">#REF!</definedName>
    <definedName name="________pp801">#REF!</definedName>
    <definedName name="________pp802">#REF!</definedName>
    <definedName name="________pp803">#REF!</definedName>
    <definedName name="________pp804">#REF!</definedName>
    <definedName name="________pp805">#REF!</definedName>
    <definedName name="________pp806">#REF!</definedName>
    <definedName name="________pp807">#REF!</definedName>
    <definedName name="________pp808">#REF!</definedName>
    <definedName name="________pp809">#REF!</definedName>
    <definedName name="________pp810">#REF!</definedName>
    <definedName name="________xlfn_BAHTTEXT">NA()</definedName>
    <definedName name="_______pp601" localSheetId="2">#REF!</definedName>
    <definedName name="_______pp601" localSheetId="1">#REF!</definedName>
    <definedName name="_______pp601">#REF!</definedName>
    <definedName name="_______pp602" localSheetId="2">#REF!</definedName>
    <definedName name="_______pp602" localSheetId="1">#REF!</definedName>
    <definedName name="_______pp602">#REF!</definedName>
    <definedName name="_______pp603" localSheetId="2">#REF!</definedName>
    <definedName name="_______pp603" localSheetId="1">#REF!</definedName>
    <definedName name="_______pp603">#REF!</definedName>
    <definedName name="_______pp604">#REF!</definedName>
    <definedName name="_______pp605">#REF!</definedName>
    <definedName name="_______pp606">#REF!</definedName>
    <definedName name="_______pp607">#REF!</definedName>
    <definedName name="_______pp608">#REF!</definedName>
    <definedName name="_______pp609">#REF!</definedName>
    <definedName name="_______pp610">#REF!</definedName>
    <definedName name="_______pp611">#REF!</definedName>
    <definedName name="_______pp612">#REF!</definedName>
    <definedName name="_______pp701">#REF!</definedName>
    <definedName name="_______pp702">#REF!</definedName>
    <definedName name="_______pp703">#REF!</definedName>
    <definedName name="_______pp704">#REF!</definedName>
    <definedName name="_______pp705">#REF!</definedName>
    <definedName name="_______pp706">#REF!</definedName>
    <definedName name="_______pp707">#REF!</definedName>
    <definedName name="_______pp708">#REF!</definedName>
    <definedName name="_______pp709">#REF!</definedName>
    <definedName name="_______pp710">#REF!</definedName>
    <definedName name="_______pp711">#REF!</definedName>
    <definedName name="_______pp712">#REF!</definedName>
    <definedName name="_______pp801">#REF!</definedName>
    <definedName name="_______pp802">#REF!</definedName>
    <definedName name="_______pp803">#REF!</definedName>
    <definedName name="_______pp804">#REF!</definedName>
    <definedName name="_______pp805">#REF!</definedName>
    <definedName name="_______pp806">#REF!</definedName>
    <definedName name="_______pp807">#REF!</definedName>
    <definedName name="_______pp808">#REF!</definedName>
    <definedName name="_______pp809">#REF!</definedName>
    <definedName name="_______pp810">#REF!</definedName>
    <definedName name="_______xlfn_BAHTTEXT">NA()</definedName>
    <definedName name="______pp601" localSheetId="2">#REF!</definedName>
    <definedName name="______pp601" localSheetId="1">#REF!</definedName>
    <definedName name="______pp601">#REF!</definedName>
    <definedName name="______pp602" localSheetId="2">#REF!</definedName>
    <definedName name="______pp602" localSheetId="1">#REF!</definedName>
    <definedName name="______pp602">#REF!</definedName>
    <definedName name="______pp603" localSheetId="2">#REF!</definedName>
    <definedName name="______pp603" localSheetId="1">#REF!</definedName>
    <definedName name="______pp603">#REF!</definedName>
    <definedName name="______pp604">#REF!</definedName>
    <definedName name="______pp605">#REF!</definedName>
    <definedName name="______pp606">#REF!</definedName>
    <definedName name="______pp607">#REF!</definedName>
    <definedName name="______pp608">#REF!</definedName>
    <definedName name="______pp609">#REF!</definedName>
    <definedName name="______pp610">#REF!</definedName>
    <definedName name="______pp611">#REF!</definedName>
    <definedName name="______pp612">#REF!</definedName>
    <definedName name="______pp701">#REF!</definedName>
    <definedName name="______pp702">#REF!</definedName>
    <definedName name="______pp703">#REF!</definedName>
    <definedName name="______pp704">#REF!</definedName>
    <definedName name="______pp705">#REF!</definedName>
    <definedName name="______pp706">#REF!</definedName>
    <definedName name="______pp707">#REF!</definedName>
    <definedName name="______pp708">#REF!</definedName>
    <definedName name="______pp709">#REF!</definedName>
    <definedName name="______pp710">#REF!</definedName>
    <definedName name="______pp711">#REF!</definedName>
    <definedName name="______pp712">#REF!</definedName>
    <definedName name="______pp801">#REF!</definedName>
    <definedName name="______pp802">#REF!</definedName>
    <definedName name="______pp803">#REF!</definedName>
    <definedName name="______pp804">#REF!</definedName>
    <definedName name="______pp805">#REF!</definedName>
    <definedName name="______pp806">#REF!</definedName>
    <definedName name="______pp807">#REF!</definedName>
    <definedName name="______pp808">#REF!</definedName>
    <definedName name="______pp809">#REF!</definedName>
    <definedName name="______pp810">#REF!</definedName>
    <definedName name="______xlfn_BAHTTEXT">NA()</definedName>
    <definedName name="_____pp601" localSheetId="2">#REF!</definedName>
    <definedName name="_____pp601" localSheetId="1">#REF!</definedName>
    <definedName name="_____pp601">#REF!</definedName>
    <definedName name="_____pp602" localSheetId="2">#REF!</definedName>
    <definedName name="_____pp602" localSheetId="1">#REF!</definedName>
    <definedName name="_____pp602">#REF!</definedName>
    <definedName name="_____pp603" localSheetId="2">#REF!</definedName>
    <definedName name="_____pp603" localSheetId="1">#REF!</definedName>
    <definedName name="_____pp603">#REF!</definedName>
    <definedName name="_____pp604">#REF!</definedName>
    <definedName name="_____pp605">#REF!</definedName>
    <definedName name="_____pp606">#REF!</definedName>
    <definedName name="_____pp607">#REF!</definedName>
    <definedName name="_____pp608">#REF!</definedName>
    <definedName name="_____pp609">#REF!</definedName>
    <definedName name="_____pp610">#REF!</definedName>
    <definedName name="_____pp611">#REF!</definedName>
    <definedName name="_____pp612">#REF!</definedName>
    <definedName name="_____pp701">#REF!</definedName>
    <definedName name="_____pp702">#REF!</definedName>
    <definedName name="_____pp703">#REF!</definedName>
    <definedName name="_____pp704">#REF!</definedName>
    <definedName name="_____pp705">#REF!</definedName>
    <definedName name="_____pp706">#REF!</definedName>
    <definedName name="_____pp707">#REF!</definedName>
    <definedName name="_____pp708">#REF!</definedName>
    <definedName name="_____pp709">#REF!</definedName>
    <definedName name="_____pp710">#REF!</definedName>
    <definedName name="_____pp711">#REF!</definedName>
    <definedName name="_____pp712">#REF!</definedName>
    <definedName name="_____pp801">#REF!</definedName>
    <definedName name="_____pp802">#REF!</definedName>
    <definedName name="_____pp803">#REF!</definedName>
    <definedName name="_____pp804">#REF!</definedName>
    <definedName name="_____pp805">#REF!</definedName>
    <definedName name="_____pp806">#REF!</definedName>
    <definedName name="_____pp807">#REF!</definedName>
    <definedName name="_____pp808">#REF!</definedName>
    <definedName name="_____pp809">#REF!</definedName>
    <definedName name="_____pp810">#REF!</definedName>
    <definedName name="_____xlfn_BAHTTEXT">NA()</definedName>
    <definedName name="____pp601" localSheetId="2">#REF!</definedName>
    <definedName name="____pp601" localSheetId="1">#REF!</definedName>
    <definedName name="____pp601">#REF!</definedName>
    <definedName name="____pp602" localSheetId="2">#REF!</definedName>
    <definedName name="____pp602" localSheetId="1">#REF!</definedName>
    <definedName name="____pp602">#REF!</definedName>
    <definedName name="____pp603" localSheetId="2">#REF!</definedName>
    <definedName name="____pp603" localSheetId="1">#REF!</definedName>
    <definedName name="____pp603">#REF!</definedName>
    <definedName name="____pp604">#REF!</definedName>
    <definedName name="____pp605">#REF!</definedName>
    <definedName name="____pp606">#REF!</definedName>
    <definedName name="____pp607">#REF!</definedName>
    <definedName name="____pp608">#REF!</definedName>
    <definedName name="____pp609">#REF!</definedName>
    <definedName name="____pp610">#REF!</definedName>
    <definedName name="____pp611">#REF!</definedName>
    <definedName name="____pp612">#REF!</definedName>
    <definedName name="____pp701">#REF!</definedName>
    <definedName name="____pp702">#REF!</definedName>
    <definedName name="____pp703">#REF!</definedName>
    <definedName name="____pp704">#REF!</definedName>
    <definedName name="____pp705">#REF!</definedName>
    <definedName name="____pp706">#REF!</definedName>
    <definedName name="____pp707">#REF!</definedName>
    <definedName name="____pp708">#REF!</definedName>
    <definedName name="____pp709">#REF!</definedName>
    <definedName name="____pp710">#REF!</definedName>
    <definedName name="____pp711">#REF!</definedName>
    <definedName name="____pp712">#REF!</definedName>
    <definedName name="____pp801">#REF!</definedName>
    <definedName name="____pp802">#REF!</definedName>
    <definedName name="____pp803">#REF!</definedName>
    <definedName name="____pp804">#REF!</definedName>
    <definedName name="____pp805">#REF!</definedName>
    <definedName name="____pp806">#REF!</definedName>
    <definedName name="____pp807">#REF!</definedName>
    <definedName name="____pp808">#REF!</definedName>
    <definedName name="____pp809">#REF!</definedName>
    <definedName name="____pp810">#REF!</definedName>
    <definedName name="____xlfn_BAHTTEXT">NA()</definedName>
    <definedName name="___pp601" localSheetId="2">#REF!</definedName>
    <definedName name="___pp601" localSheetId="1">#REF!</definedName>
    <definedName name="___pp601">#REF!</definedName>
    <definedName name="___pp602" localSheetId="2">#REF!</definedName>
    <definedName name="___pp602" localSheetId="1">#REF!</definedName>
    <definedName name="___pp602">#REF!</definedName>
    <definedName name="___pp603" localSheetId="2">#REF!</definedName>
    <definedName name="___pp603" localSheetId="1">#REF!</definedName>
    <definedName name="___pp603">#REF!</definedName>
    <definedName name="___pp604">#REF!</definedName>
    <definedName name="___pp605">#REF!</definedName>
    <definedName name="___pp606">#REF!</definedName>
    <definedName name="___pp607">#REF!</definedName>
    <definedName name="___pp608">#REF!</definedName>
    <definedName name="___pp609">#REF!</definedName>
    <definedName name="___pp610">#REF!</definedName>
    <definedName name="___pp611">#REF!</definedName>
    <definedName name="___pp612">#REF!</definedName>
    <definedName name="___pp701">#REF!</definedName>
    <definedName name="___pp702">#REF!</definedName>
    <definedName name="___pp703">#REF!</definedName>
    <definedName name="___pp704">#REF!</definedName>
    <definedName name="___pp705">#REF!</definedName>
    <definedName name="___pp706">#REF!</definedName>
    <definedName name="___pp707">#REF!</definedName>
    <definedName name="___pp708">#REF!</definedName>
    <definedName name="___pp709">#REF!</definedName>
    <definedName name="___pp710">#REF!</definedName>
    <definedName name="___pp711">#REF!</definedName>
    <definedName name="___pp712">#REF!</definedName>
    <definedName name="___pp801">#REF!</definedName>
    <definedName name="___pp802">#REF!</definedName>
    <definedName name="___pp803">#REF!</definedName>
    <definedName name="___pp804">#REF!</definedName>
    <definedName name="___pp805">#REF!</definedName>
    <definedName name="___pp806">#REF!</definedName>
    <definedName name="___pp807">#REF!</definedName>
    <definedName name="___pp808">#REF!</definedName>
    <definedName name="___pp809">#REF!</definedName>
    <definedName name="___pp810">#REF!</definedName>
    <definedName name="___xlfn_BAHTTEXT">NA()</definedName>
    <definedName name="__pp601" localSheetId="2">#REF!</definedName>
    <definedName name="__pp601" localSheetId="1">#REF!</definedName>
    <definedName name="__pp601">#REF!</definedName>
    <definedName name="__pp602" localSheetId="2">#REF!</definedName>
    <definedName name="__pp602" localSheetId="1">#REF!</definedName>
    <definedName name="__pp602">#REF!</definedName>
    <definedName name="__pp603" localSheetId="2">#REF!</definedName>
    <definedName name="__pp603" localSheetId="1">#REF!</definedName>
    <definedName name="__pp603">#REF!</definedName>
    <definedName name="__pp604">#REF!</definedName>
    <definedName name="__pp605">#REF!</definedName>
    <definedName name="__pp606">#REF!</definedName>
    <definedName name="__pp607">#REF!</definedName>
    <definedName name="__pp608">#REF!</definedName>
    <definedName name="__pp609">#REF!</definedName>
    <definedName name="__pp610">#REF!</definedName>
    <definedName name="__pp611">#REF!</definedName>
    <definedName name="__pp612">#REF!</definedName>
    <definedName name="__pp701">#REF!</definedName>
    <definedName name="__pp702">#REF!</definedName>
    <definedName name="__pp703">#REF!</definedName>
    <definedName name="__pp704">#REF!</definedName>
    <definedName name="__pp705">#REF!</definedName>
    <definedName name="__pp706">#REF!</definedName>
    <definedName name="__pp707">#REF!</definedName>
    <definedName name="__pp708">#REF!</definedName>
    <definedName name="__pp709">#REF!</definedName>
    <definedName name="__pp710">#REF!</definedName>
    <definedName name="__pp711">#REF!</definedName>
    <definedName name="__pp712">#REF!</definedName>
    <definedName name="__pp801">#REF!</definedName>
    <definedName name="__pp802">#REF!</definedName>
    <definedName name="__pp803">#REF!</definedName>
    <definedName name="__pp804">#REF!</definedName>
    <definedName name="__pp805">#REF!</definedName>
    <definedName name="__pp806">#REF!</definedName>
    <definedName name="__pp807">#REF!</definedName>
    <definedName name="__pp808">#REF!</definedName>
    <definedName name="__pp809">#REF!</definedName>
    <definedName name="__pp810">#REF!</definedName>
    <definedName name="__TO1">[1]Электробус6282!$G$20</definedName>
    <definedName name="__xlfn_BAHTTEXT">NA()</definedName>
    <definedName name="_pp601" localSheetId="2">#REF!</definedName>
    <definedName name="_pp601" localSheetId="1">#REF!</definedName>
    <definedName name="_pp601">#REF!</definedName>
    <definedName name="_pp602" localSheetId="2">#REF!</definedName>
    <definedName name="_pp602" localSheetId="1">#REF!</definedName>
    <definedName name="_pp602">#REF!</definedName>
    <definedName name="_pp603" localSheetId="2">#REF!</definedName>
    <definedName name="_pp603" localSheetId="1">#REF!</definedName>
    <definedName name="_pp603">#REF!</definedName>
    <definedName name="_pp604">#REF!</definedName>
    <definedName name="_pp605">#REF!</definedName>
    <definedName name="_pp606">#REF!</definedName>
    <definedName name="_pp607">#REF!</definedName>
    <definedName name="_pp608">#REF!</definedName>
    <definedName name="_pp609">#REF!</definedName>
    <definedName name="_pp610">#REF!</definedName>
    <definedName name="_pp611">#REF!</definedName>
    <definedName name="_pp612">#REF!</definedName>
    <definedName name="_pp701">#REF!</definedName>
    <definedName name="_pp702">#REF!</definedName>
    <definedName name="_pp703">#REF!</definedName>
    <definedName name="_pp704">#REF!</definedName>
    <definedName name="_pp705">#REF!</definedName>
    <definedName name="_pp706">#REF!</definedName>
    <definedName name="_pp707">#REF!</definedName>
    <definedName name="_pp708">#REF!</definedName>
    <definedName name="_pp709">#REF!</definedName>
    <definedName name="_pp710">#REF!</definedName>
    <definedName name="_pp711">#REF!</definedName>
    <definedName name="_pp712">#REF!</definedName>
    <definedName name="_pp801">#REF!</definedName>
    <definedName name="_pp802">#REF!</definedName>
    <definedName name="_pp803">#REF!</definedName>
    <definedName name="_pp804">#REF!</definedName>
    <definedName name="_pp805">#REF!</definedName>
    <definedName name="_pp806">#REF!</definedName>
    <definedName name="_pp807">#REF!</definedName>
    <definedName name="_pp808">#REF!</definedName>
    <definedName name="_pp809">#REF!</definedName>
    <definedName name="_pp810">#REF!</definedName>
    <definedName name="_TO1">[1]Электробус6282!$G$20</definedName>
    <definedName name="_Автомобили">#REF!</definedName>
    <definedName name="_xlnm._FilterDatabase" localSheetId="0" hidden="1">'АВТО К3'!$B$12:$N$128</definedName>
    <definedName name="_xlnm._FilterDatabase" localSheetId="5" hidden="1">'спецтехник ОП К3'!$A$14:$W$803</definedName>
    <definedName name="_xlnm._FilterDatabase" localSheetId="4" hidden="1">'спецтехника ГК К3'!$A$13:$V$386</definedName>
    <definedName name="A" localSheetId="2">#REF!</definedName>
    <definedName name="A" localSheetId="1">#REF!</definedName>
    <definedName name="A">#REF!</definedName>
    <definedName name="CUMMINS" localSheetId="2">#REF!</definedName>
    <definedName name="CUMMINS" localSheetId="1">#REF!</definedName>
    <definedName name="CUMMINS">#REF!</definedName>
    <definedName name="Database" localSheetId="1">#REF!</definedName>
    <definedName name="Database">#REF!</definedName>
    <definedName name="esn">[1]Электробус6282!$G$31</definedName>
    <definedName name="JOYJG">'[2]Планирование Сроков ПГ'!$B$19:$B$22</definedName>
    <definedName name="kolvorabdnei">[1]Электробус6282!$G$17</definedName>
    <definedName name="LotName7" localSheetId="2">#REF!</definedName>
    <definedName name="LotName7" localSheetId="1">#REF!</definedName>
    <definedName name="LotName7">#REF!</definedName>
    <definedName name="LotName8" localSheetId="2">#REF!</definedName>
    <definedName name="LotName8" localSheetId="1">#REF!</definedName>
    <definedName name="LotName8">#REF!</definedName>
    <definedName name="LotName9" localSheetId="2">#REF!</definedName>
    <definedName name="LotName9" localSheetId="1">#REF!</definedName>
    <definedName name="LotName9">#REF!</definedName>
    <definedName name="moshnostdvigatel">[1]Электробус6282!$G$25</definedName>
    <definedName name="nalog">[1]Электробус6282!$G$29</definedName>
    <definedName name="ostatochnaystoim">[1]Электробус6282!$G$11</definedName>
    <definedName name="probegvgod">[1]Электробус6282!$G$7</definedName>
    <definedName name="rashodtopliva">[1]Электробус6282!$G$13</definedName>
    <definedName name="resurs">[1]Электробус6282!$G$4</definedName>
    <definedName name="rtbyu">#REF!</definedName>
    <definedName name="srokisp">[1]Электробус6282!$G$6</definedName>
    <definedName name="stoimnovogoavto">[1]Электробус6282!$G$26</definedName>
    <definedName name="stoimtopliva">[1]Электробус6282!$G$15</definedName>
    <definedName name="TNXVO">'[2]Затраты НИОКР НТЦ'!$T$8:$U$8</definedName>
    <definedName name="yvn" localSheetId="2">#REF!</definedName>
    <definedName name="yvn" localSheetId="1">#REF!</definedName>
    <definedName name="yvn">#REF!</definedName>
    <definedName name="zarplatavoditelya">[1]Электробус6282!$G$19</definedName>
    <definedName name="zatratynazapchasti">[1]Электробус6282!$G$23</definedName>
    <definedName name="аванс" localSheetId="1">'[3]Условия лизинга'!$I$19</definedName>
    <definedName name="аванс">'[3]Условия лизинга'!$I$19</definedName>
    <definedName name="авансндс" localSheetId="1">'[3]Условия лизинга'!$I$22</definedName>
    <definedName name="авансндс">'[3]Условия лизинга'!$I$22</definedName>
    <definedName name="_xlnm.Database" localSheetId="0">#REF!</definedName>
    <definedName name="_xlnm.Database" localSheetId="2">#REF!</definedName>
    <definedName name="_xlnm.Database" localSheetId="3">#REF!</definedName>
    <definedName name="_xlnm.Database" localSheetId="1">#REF!</definedName>
    <definedName name="_xlnm.Database" localSheetId="5">#REF!</definedName>
    <definedName name="_xlnm.Database" localSheetId="4">#REF!</definedName>
    <definedName name="_xlnm.Database">#REF!</definedName>
    <definedName name="вв" localSheetId="2">#REF!</definedName>
    <definedName name="вв" localSheetId="1">#REF!</definedName>
    <definedName name="вв">#REF!</definedName>
    <definedName name="Вид_топлива" localSheetId="2">#REF!</definedName>
    <definedName name="Вид_топлива">#REF!</definedName>
    <definedName name="Возраст_водителя">'[4]данные ОСАГО'!$A$53:$A$60</definedName>
    <definedName name="Данные_а_м" localSheetId="2">#REF!</definedName>
    <definedName name="Данные_а_м" localSheetId="1">#REF!</definedName>
    <definedName name="Данные_а_м">#REF!</definedName>
    <definedName name="датасуб" localSheetId="2">#REF!</definedName>
    <definedName name="датасуб" localSheetId="1">#REF!</definedName>
    <definedName name="датасуб">#REF!</definedName>
    <definedName name="динамика" localSheetId="2">#REF!</definedName>
    <definedName name="динамика" localSheetId="1">#REF!</definedName>
    <definedName name="динамика" localSheetId="5">#REF!</definedName>
    <definedName name="динамика" localSheetId="4">#REF!</definedName>
    <definedName name="динамика">#REF!</definedName>
    <definedName name="динамикаКамаз" localSheetId="5">#REF!</definedName>
    <definedName name="динамикаКамаз" localSheetId="4">#REF!</definedName>
    <definedName name="динамикаКамаз">#REF!</definedName>
    <definedName name="ёё">#REF!</definedName>
    <definedName name="_xlnm.Print_Titles" localSheetId="0">'АВТО К3'!$10:$12</definedName>
    <definedName name="_xlnm.Print_Titles" localSheetId="2">ГБА!$10:$12</definedName>
    <definedName name="_xlnm.Print_Titles" localSheetId="5">'спецтехник ОП К3'!$14:$15</definedName>
    <definedName name="_xlnm.Print_Titles" localSheetId="4">'спецтехника ГК К3'!$12:$15</definedName>
    <definedName name="Интервал_проведения_ТО" localSheetId="2">#REF!</definedName>
    <definedName name="Интервал_проведения_ТО" localSheetId="1">#REF!</definedName>
    <definedName name="Интервал_проведения_ТО">#REF!</definedName>
    <definedName name="каско" localSheetId="1">'[3]Условия лизинга'!$H$14</definedName>
    <definedName name="каско">'[3]Условия лизинга'!$H$14</definedName>
    <definedName name="КБМ">'[4]данные ОСАГО'!$A$18:$A$32</definedName>
    <definedName name="Коэффициент_для_ТС_с_прицепом">'[4]данные ОСАГО'!$A$64:$B$68</definedName>
    <definedName name="Коэффициент_региона">'[4]данные ОСАГО'!$A$71:$B$419</definedName>
    <definedName name="кредитпроцент1" localSheetId="1">'[3]Условия лизинга'!$G$15</definedName>
    <definedName name="кредитпроцент1">'[3]Условия лизинга'!$G$15</definedName>
    <definedName name="Лица_допущенные_к_управлению">'[4]данные ОСАГО'!$A$36:$A$38</definedName>
    <definedName name="менеджеры" localSheetId="1">[3]Информация!$J$3:$J$34</definedName>
    <definedName name="менеджеры">[3]Информация!$J$3:$J$34</definedName>
    <definedName name="мнп" localSheetId="1">'[3]Условия лизинга'!$C$174</definedName>
    <definedName name="мнп">'[3]Условия лизинга'!$C$174</definedName>
    <definedName name="Мощность_двигателя">'[4]данные ОСАГО'!$D$42:$D$47</definedName>
    <definedName name="ндс" localSheetId="1">'[3]Условия лизинга'!$C$7</definedName>
    <definedName name="ндс">'[3]Условия лизинга'!$C$7</definedName>
    <definedName name="_xlnm.Print_Area" localSheetId="0">'АВТО К3'!$B$1:$O$137</definedName>
    <definedName name="_xlnm.Print_Area" localSheetId="2">ГБА!$A$1:$M$44</definedName>
    <definedName name="_xlnm.Print_Area" localSheetId="3">'Доп 13 К3 '!$A$1:$M$23</definedName>
    <definedName name="_xlnm.Print_Area" localSheetId="5">'спецтехник ОП К3'!$A$1:$V$815</definedName>
    <definedName name="_xlnm.Print_Area" localSheetId="4">'спецтехника ГК К3'!$A$1:$V$396</definedName>
    <definedName name="осаго" localSheetId="2">#REF!</definedName>
    <definedName name="осаго" localSheetId="1">#REF!</definedName>
    <definedName name="осаго">#REF!</definedName>
    <definedName name="отсрочкассуды" localSheetId="1">'[3]Условия лизинга'!$I$23</definedName>
    <definedName name="отсрочкассуды">'[3]Условия лизинга'!$I$23</definedName>
    <definedName name="Перечень_а_м" localSheetId="2">#REF!</definedName>
    <definedName name="Перечень_а_м" localSheetId="1">#REF!</definedName>
    <definedName name="Перечень_а_м">#REF!</definedName>
    <definedName name="период" localSheetId="1">'[3]Условия лизинга'!$C$177</definedName>
    <definedName name="период">'[3]Условия лизинга'!$C$177</definedName>
    <definedName name="Период_использования_ТС">'[4]данные ОСАГО'!$A$42:$A$49</definedName>
    <definedName name="Поиск" localSheetId="2">#REF!</definedName>
    <definedName name="Поиск" localSheetId="1">#REF!</definedName>
    <definedName name="Поиск">#REF!</definedName>
    <definedName name="Прицеп">'[4]данные ОСАГО'!$A$64:$A$68</definedName>
    <definedName name="проц_доход" localSheetId="1">'[3]Условия лизинга'!$G$16</definedName>
    <definedName name="проц_доход">'[3]Условия лизинга'!$G$16</definedName>
    <definedName name="Разрешенная_макс_масса">'[4]данные ОСАГО'!$A$14:$A$15</definedName>
    <definedName name="рег" localSheetId="2">#REF!</definedName>
    <definedName name="рег" localSheetId="1">#REF!</definedName>
    <definedName name="рег">#REF!</definedName>
    <definedName name="Регион">'[4]Ставка_ТС, Платон'!$B$3:$B$95</definedName>
    <definedName name="Регион_">'[4]данные ОСАГО'!$A$71:$A$419</definedName>
    <definedName name="Рееестр" localSheetId="2">#REF!</definedName>
    <definedName name="Рееестр" localSheetId="1">#REF!</definedName>
    <definedName name="Рееестр">#REF!</definedName>
    <definedName name="РеестрСНГ0813" localSheetId="2">#REF!</definedName>
    <definedName name="РеестрСНГ0813" localSheetId="1">#REF!</definedName>
    <definedName name="РеестрСНГ0813">#REF!</definedName>
    <definedName name="Список_техники">[4]!База_данных[Комплектация а/м]</definedName>
    <definedName name="срок" localSheetId="1">'[3]Условия лизинга'!$C$6</definedName>
    <definedName name="срок">'[3]Условия лизинга'!$C$6</definedName>
    <definedName name="срок2" localSheetId="1">'[3]Условия лизинга'!$C$179</definedName>
    <definedName name="срок2">'[3]Условия лизинга'!$C$179</definedName>
    <definedName name="ссуда" localSheetId="1">'[3]Условия лизинга'!$C$11</definedName>
    <definedName name="ссуда">'[3]Условия лизинга'!$C$11</definedName>
    <definedName name="Стаж_водителя">'[4]данные ОСАГО'!$B$52:$I$52</definedName>
    <definedName name="стоимость" localSheetId="1">'[3]Условия лизинга'!$C$5</definedName>
    <definedName name="стоимость">'[3]Условия лизинга'!$C$5</definedName>
    <definedName name="Стоимость_топлива" localSheetId="2">#REF!</definedName>
    <definedName name="Стоимость_топлива" localSheetId="1">#REF!</definedName>
    <definedName name="Стоимость_топлива">#REF!</definedName>
    <definedName name="стоимостьндс" localSheetId="1">'[3]Условия лизинга'!$C$9</definedName>
    <definedName name="стоимостьндс">'[3]Условия лизинга'!$C$9</definedName>
    <definedName name="субсидия" localSheetId="2">#REF!</definedName>
    <definedName name="субсидия" localSheetId="1">#REF!</definedName>
    <definedName name="субсидия">#REF!</definedName>
    <definedName name="техника" localSheetId="1">[3]Информация!$B$27:$B$32</definedName>
    <definedName name="техника">[3]Информация!$B$27:$B$32</definedName>
    <definedName name="ьл" localSheetId="2">#REF!</definedName>
    <definedName name="ьл" localSheetId="1">#REF!</definedName>
    <definedName name="ьл">#REF!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9" l="1"/>
  <c r="C16" i="9"/>
  <c r="C22" i="3" l="1"/>
  <c r="C20" i="3"/>
  <c r="B19" i="3"/>
  <c r="C19" i="3" s="1"/>
  <c r="B17" i="3"/>
  <c r="C17" i="3" s="1"/>
  <c r="C16" i="3"/>
  <c r="C15" i="3"/>
  <c r="B14" i="3"/>
  <c r="C14" i="3" s="1"/>
  <c r="C13" i="3"/>
  <c r="C12" i="3"/>
  <c r="B11" i="3"/>
  <c r="C11" i="3" s="1"/>
  <c r="C10" i="3"/>
  <c r="C9" i="3"/>
  <c r="B8" i="3"/>
  <c r="C8" i="3" s="1"/>
  <c r="B7" i="3"/>
  <c r="C7" i="3" s="1"/>
  <c r="B2" i="3"/>
</calcChain>
</file>

<file path=xl/sharedStrings.xml><?xml version="1.0" encoding="utf-8"?>
<sst xmlns="http://schemas.openxmlformats.org/spreadsheetml/2006/main" count="16859" uniqueCount="3894">
  <si>
    <t>Модель и комплектация а/м</t>
  </si>
  <si>
    <t>Колесная формула</t>
  </si>
  <si>
    <t>Тип ошиновки</t>
  </si>
  <si>
    <t>Г/п, т (наг./ССУ)</t>
  </si>
  <si>
    <t>Модель КП</t>
  </si>
  <si>
    <t>V платф, куб.м / монт.дл.рамы, мм</t>
  </si>
  <si>
    <t>Спальное место</t>
  </si>
  <si>
    <t>Бак, л</t>
  </si>
  <si>
    <t>Особенности   комплектации   автомобиля</t>
  </si>
  <si>
    <t>Макс.полез. мощность (нетто)*</t>
  </si>
  <si>
    <t>БОРТОВЫЕ АВТОМОБИЛИ</t>
  </si>
  <si>
    <t>43118-6012-48(A5)</t>
  </si>
  <si>
    <t>43253-8010-69(G5)</t>
  </si>
  <si>
    <t>43502-6023-66(D5)</t>
  </si>
  <si>
    <t>43502-6024-66(D5)</t>
  </si>
  <si>
    <t>5350-6017-66(D5)</t>
  </si>
  <si>
    <t>65117-6010-48(A5)</t>
  </si>
  <si>
    <t>65117-7010-48(A5)</t>
  </si>
  <si>
    <t>65117-7010-56(5H)</t>
  </si>
  <si>
    <t>65117-6052-48(A5)</t>
  </si>
  <si>
    <t>СЕДЕЛЬНЫЕ ТЯГАЧИ</t>
  </si>
  <si>
    <t>53504-76020-50</t>
  </si>
  <si>
    <t>53504-26013-50</t>
  </si>
  <si>
    <t>65116-6010-48(A5)</t>
  </si>
  <si>
    <t>65116-7010-48(A5)</t>
  </si>
  <si>
    <t>65116-7010-56(5H)</t>
  </si>
  <si>
    <t>65116-6020-48(A5)</t>
  </si>
  <si>
    <t>65116-6912-48(A5)</t>
  </si>
  <si>
    <t>65221-26020-53</t>
  </si>
  <si>
    <t>65221-26021-53</t>
  </si>
  <si>
    <t>65221-526020-53</t>
  </si>
  <si>
    <t>65225-26014-53</t>
  </si>
  <si>
    <t>САМОСВАЛЫ</t>
  </si>
  <si>
    <t>43255-8010-69(G5)</t>
  </si>
  <si>
    <t>45141-011-48(A5)</t>
  </si>
  <si>
    <t>45141-014-48(A5)</t>
  </si>
  <si>
    <t>45141-20011-50</t>
  </si>
  <si>
    <t>45141-20014-50</t>
  </si>
  <si>
    <t>45143-6012-48(A5)</t>
  </si>
  <si>
    <t>45143-6015-48(A5)</t>
  </si>
  <si>
    <t>45143-7012-56(5H)</t>
  </si>
  <si>
    <t>45143-7015-56(5H)</t>
  </si>
  <si>
    <t>45143-306012-48(A5)</t>
  </si>
  <si>
    <t>45143-507012-56(5H)</t>
  </si>
  <si>
    <t>53605-6010-48(A5)</t>
  </si>
  <si>
    <t>53605-6011-48(A5)</t>
  </si>
  <si>
    <t>65115-6058-48(A5)</t>
  </si>
  <si>
    <t>65115-606058-48(A5)</t>
  </si>
  <si>
    <t>65115-7058-48(A5)</t>
  </si>
  <si>
    <t>65115-6059-48(A5)</t>
  </si>
  <si>
    <t>65115-7059-48(A5)</t>
  </si>
  <si>
    <t>6520-26012-53</t>
  </si>
  <si>
    <t>6520-3026012-53</t>
  </si>
  <si>
    <t>6520-26041-53</t>
  </si>
  <si>
    <t>6520-3026041-53</t>
  </si>
  <si>
    <t>6520-6014-49(B5)</t>
  </si>
  <si>
    <t>6520-7080-49(B5)</t>
  </si>
  <si>
    <t>6520-7915-49(B5)</t>
  </si>
  <si>
    <t>65201-7080-49(B5)</t>
  </si>
  <si>
    <t>6522-26011-53</t>
  </si>
  <si>
    <t>6522-5026011-53</t>
  </si>
  <si>
    <t>65222-26012-53</t>
  </si>
  <si>
    <t>АВТОМОБИЛИ-ШАССИ</t>
  </si>
  <si>
    <t>4308-4084-69(G5)</t>
  </si>
  <si>
    <t>4308-4064-69(G5)</t>
  </si>
  <si>
    <t>4308-4014-69(G5)</t>
  </si>
  <si>
    <t>43118-3011-48(A5)</t>
  </si>
  <si>
    <t>43118-23011-50</t>
  </si>
  <si>
    <t>43118-23027-50</t>
  </si>
  <si>
    <t>43118-3027-48(A5)</t>
  </si>
  <si>
    <t>43118-23088-50</t>
  </si>
  <si>
    <t>43118-23090-50</t>
  </si>
  <si>
    <t>43118-73092-50</t>
  </si>
  <si>
    <t>43118-73094-50</t>
  </si>
  <si>
    <t>43118-2095-48</t>
  </si>
  <si>
    <t>43118-3971-48(A5)</t>
  </si>
  <si>
    <t>43118-23973-50</t>
  </si>
  <si>
    <t>43253-2010-69(G5)</t>
  </si>
  <si>
    <t>43255-2010-69(G5)</t>
  </si>
  <si>
    <t>43502-4036-66(D5)</t>
  </si>
  <si>
    <t>43502-3036-66(D5)</t>
  </si>
  <si>
    <t>43502-3038-66(D5)</t>
  </si>
  <si>
    <t>43265-3035-66(D5)</t>
  </si>
  <si>
    <t>5350-3054-66(D5)</t>
  </si>
  <si>
    <t>5350-4014-66(D5)</t>
  </si>
  <si>
    <t>53605-3950-48(A5)</t>
  </si>
  <si>
    <t>53605-4950-56(5H)</t>
  </si>
  <si>
    <t>53605-773950-48(A5)</t>
  </si>
  <si>
    <t>53605-3951-48(A5)</t>
  </si>
  <si>
    <t>53605-3952-48(A5)</t>
  </si>
  <si>
    <t>53605-3954-48(A5)</t>
  </si>
  <si>
    <t>63501-23025-52</t>
  </si>
  <si>
    <t>65115-3052-48(A5)</t>
  </si>
  <si>
    <t>65115-4052-56(5H)</t>
  </si>
  <si>
    <t>65115-3081-48(A5)</t>
  </si>
  <si>
    <t>65115-4081-56(5H)</t>
  </si>
  <si>
    <t>65115-3082-48(A5)</t>
  </si>
  <si>
    <t>65115-3094-48(A5)</t>
  </si>
  <si>
    <t>65115-4094-56(5H)</t>
  </si>
  <si>
    <t>65115-3932-48(A5)</t>
  </si>
  <si>
    <t>65115-3962-48(A5)</t>
  </si>
  <si>
    <t>65115-3964-48(A5)</t>
  </si>
  <si>
    <t>65115-3968-48(A5)</t>
  </si>
  <si>
    <t>65115-3971-48(A5)</t>
  </si>
  <si>
    <t>65117-3010-48(A5)</t>
  </si>
  <si>
    <t>65117-4010-48(A5)</t>
  </si>
  <si>
    <t>65117-3020-48(A5)</t>
  </si>
  <si>
    <t>65117-104020-49(B5)</t>
  </si>
  <si>
    <t>6520-4910-49(B5)</t>
  </si>
  <si>
    <t>6520-3020-49(B5)</t>
  </si>
  <si>
    <t>6520-3035-48(A5)</t>
  </si>
  <si>
    <t>6520-4035-56(5H)</t>
  </si>
  <si>
    <t>6520-23072-53</t>
  </si>
  <si>
    <t>6520-4980-49(B5)</t>
  </si>
  <si>
    <t>65201-3010-49(B5)</t>
  </si>
  <si>
    <t>65201-3950-49(B5)</t>
  </si>
  <si>
    <t>65201-4980-49(B5)</t>
  </si>
  <si>
    <t>6522-23010-53</t>
  </si>
  <si>
    <t>6522-23011-53</t>
  </si>
  <si>
    <t>65222-23012-53</t>
  </si>
  <si>
    <t>6540-3911-48(A5)</t>
  </si>
  <si>
    <t>6560-23960-53</t>
  </si>
  <si>
    <t>УТВЕРЖДАЮ</t>
  </si>
  <si>
    <t xml:space="preserve">Генеральный директор ПАО "КАМАЗ" </t>
  </si>
  <si>
    <t>С.А. Когогин</t>
  </si>
  <si>
    <t>"____"__________________20____г.</t>
  </si>
  <si>
    <t xml:space="preserve">Прейскурант на автомобили КАМАЗ </t>
  </si>
  <si>
    <t>(автотехника поколения К3 в дизельном исполнении)</t>
  </si>
  <si>
    <t>Срок действия с 01.05.2026</t>
  </si>
  <si>
    <t>Прейскурантная цена, руб.</t>
  </si>
  <si>
    <t>Мощн. двиг. л.с.</t>
  </si>
  <si>
    <t>ТСУ (высота ССУ при полной / снаряженной массе)</t>
  </si>
  <si>
    <t>без НДС</t>
  </si>
  <si>
    <t>с НДС 22%</t>
  </si>
  <si>
    <t>43118-6012-48</t>
  </si>
  <si>
    <t>43253-8010-69</t>
  </si>
  <si>
    <t>43502-6023-66</t>
  </si>
  <si>
    <t>43502-6024-66</t>
  </si>
  <si>
    <t>5350-6017-66</t>
  </si>
  <si>
    <t>65117-6010-48</t>
  </si>
  <si>
    <t>65117-7010-48</t>
  </si>
  <si>
    <t>65117-7010-56</t>
  </si>
  <si>
    <t>65117-6052-48</t>
  </si>
  <si>
    <t>65116-6010-48</t>
  </si>
  <si>
    <t>65116-7010-48</t>
  </si>
  <si>
    <t>65116-7010-56</t>
  </si>
  <si>
    <t>65116-6020-48</t>
  </si>
  <si>
    <t>65116-6912-48</t>
  </si>
  <si>
    <t>43255-8010-69</t>
  </si>
  <si>
    <t>45141-011-48</t>
  </si>
  <si>
    <t>45141-014-48</t>
  </si>
  <si>
    <t>45143-6012-48</t>
  </si>
  <si>
    <t>45143-6015-48</t>
  </si>
  <si>
    <t>45143-7012-56</t>
  </si>
  <si>
    <t>45143-7015-56</t>
  </si>
  <si>
    <t>45143-306012-48</t>
  </si>
  <si>
    <t>45143-507012-56</t>
  </si>
  <si>
    <t>53605-6010-48</t>
  </si>
  <si>
    <t>53605-6011-48</t>
  </si>
  <si>
    <t>65115-6058-48</t>
  </si>
  <si>
    <t>65115-606058-48</t>
  </si>
  <si>
    <t>65115-7058-48</t>
  </si>
  <si>
    <t>65115-6059-48</t>
  </si>
  <si>
    <t>65115-7059-48</t>
  </si>
  <si>
    <t>6520-6014-49</t>
  </si>
  <si>
    <t>6520-7080-49</t>
  </si>
  <si>
    <t>6520-7915-49</t>
  </si>
  <si>
    <t>65201-7080-49</t>
  </si>
  <si>
    <t>4308-4084-69</t>
  </si>
  <si>
    <t>4308-4064-69</t>
  </si>
  <si>
    <t>4308-4014-69</t>
  </si>
  <si>
    <t>43118-3011-48</t>
  </si>
  <si>
    <t>43118-3027-48</t>
  </si>
  <si>
    <t>43118-3971-48</t>
  </si>
  <si>
    <t>43253-2010-69</t>
  </si>
  <si>
    <t>43255-2010-69</t>
  </si>
  <si>
    <t>43502-4036-66</t>
  </si>
  <si>
    <t>43502-3036-66</t>
  </si>
  <si>
    <t>43502-3038-66</t>
  </si>
  <si>
    <t>43265-3035-66</t>
  </si>
  <si>
    <t>5350-3054-66</t>
  </si>
  <si>
    <t>5350-4014-66</t>
  </si>
  <si>
    <t>53605-3950-48</t>
  </si>
  <si>
    <t>53605-4950-56</t>
  </si>
  <si>
    <t>53605-773950-48</t>
  </si>
  <si>
    <t>53605-3951-48</t>
  </si>
  <si>
    <t>53605-3952-48</t>
  </si>
  <si>
    <t>53605-3954-48</t>
  </si>
  <si>
    <t>65115-3052-48</t>
  </si>
  <si>
    <t>65115-4052-56</t>
  </si>
  <si>
    <t>65115-3081-48</t>
  </si>
  <si>
    <t>65115-4081-56</t>
  </si>
  <si>
    <t>65115-3082-48</t>
  </si>
  <si>
    <t>65115-3094-48</t>
  </si>
  <si>
    <t>65115-4094-56</t>
  </si>
  <si>
    <t>65115-3932-48</t>
  </si>
  <si>
    <t>65115-3962-48</t>
  </si>
  <si>
    <t>65115-3964-48</t>
  </si>
  <si>
    <t>65115-3968-48</t>
  </si>
  <si>
    <t>65115-3971-48</t>
  </si>
  <si>
    <t>65117-3010-48</t>
  </si>
  <si>
    <t>65117-4010-48</t>
  </si>
  <si>
    <t>65117-3020-48</t>
  </si>
  <si>
    <t>65117-104020-49</t>
  </si>
  <si>
    <t>6520-4910-49</t>
  </si>
  <si>
    <t>6520-3020-49</t>
  </si>
  <si>
    <t>6520-3035-48</t>
  </si>
  <si>
    <t>6520-4035-56</t>
  </si>
  <si>
    <t>6520-4980-49</t>
  </si>
  <si>
    <t>65201-3010-49</t>
  </si>
  <si>
    <t>65201-3950-49</t>
  </si>
  <si>
    <t>65201-4980-49</t>
  </si>
  <si>
    <t>6540-3911-48</t>
  </si>
  <si>
    <t>Примечание:</t>
  </si>
  <si>
    <t>*Максимальная полезная мощность (нетто), указываемая в ОТТС, ОТШ и ПТС</t>
  </si>
  <si>
    <t>**Исп. "ЮГ" включает в себя аудиосистему + 2 аудиоколонки, защитную сетку на приборы светотехники (задние, головные, ПТФ), напольные коврики резиновые, автономный воздушный отопитель, накладной кондиционер 3,5 кВТ.</t>
  </si>
  <si>
    <t>Директор департамента маркетинга</t>
  </si>
  <si>
    <t>А.В. Мигаль</t>
  </si>
  <si>
    <t>Согласовано:</t>
  </si>
  <si>
    <t>Заместитель генерального директора ПАО "КАМАЗ" по продажам и сервису</t>
  </si>
  <si>
    <t>А.В. Сарайкин</t>
  </si>
  <si>
    <t>Генеральный директор АО "ТФК "КАМАЗ"</t>
  </si>
  <si>
    <t>А.М. Кожевников</t>
  </si>
  <si>
    <t>Директор по экономике -Директор центра экономики</t>
  </si>
  <si>
    <t>Б.М. Модестов</t>
  </si>
  <si>
    <t>6х6</t>
  </si>
  <si>
    <t>1310TO</t>
  </si>
  <si>
    <t>210+350</t>
  </si>
  <si>
    <t>кр-пет.</t>
  </si>
  <si>
    <t>МКБ, МОБ, дв. КАМАЗ 667.511-300, тент, каркас,  аэродинам.козырек, ДЗК, тахограф с СКЗИ, РК 65111</t>
  </si>
  <si>
    <t>4х2</t>
  </si>
  <si>
    <t>─</t>
  </si>
  <si>
    <t>МКБ, дв. КАМАЗ 667.513-250 тент, каркас,  аэродинам.козырек, ДЗК, боковая защита, нижний пояс Р-2, тахограф с СКЗИ</t>
  </si>
  <si>
    <t>4х4</t>
  </si>
  <si>
    <t>2х210</t>
  </si>
  <si>
    <t>МКБ, МОБ, дв. КАМАЗ 667.512-285, тент, каркас, аэродинам.козырек, лебедка ДЗК,  тахограф с СКЗИ, РК 65111</t>
  </si>
  <si>
    <t>МКБ, МОБ, дв. КАМАЗ 667.512-285, тент, аэродинам.козырек, каркас, аэродинам.козырек, ДЗК, тахограф с СКЗИ, РК 65111</t>
  </si>
  <si>
    <t>МКБ, МОБ,  дв. КАМАЗ 667.512-285, тент, каркас, аэродинам.козырек, ДЗК, тахограф с СКЗИ, РК 65111</t>
  </si>
  <si>
    <t>6х4</t>
  </si>
  <si>
    <t>шк-пет.</t>
  </si>
  <si>
    <t>МКБ, МОБ, дв. КАМАЗ 667.511-300, тент, каркас, аэродинам.козырек, ДЗК, боковая защита, тахограф с СКЗИ</t>
  </si>
  <si>
    <t>МКБ, МОБ, дв. КАМАЗ 667.511-300, тент, каркас, Р-2, кондиционер, аэродинам.козырек, ДЗК, боковая защита, тахограф с СКЗИ</t>
  </si>
  <si>
    <t>МКБ, МОБ, дв. КАМАЗ 667.510-310, тент, каркас, Р-2, кондиционер, аэродинам.козырек, ДЗК, боковая защита, тахограф с СКЗИ</t>
  </si>
  <si>
    <t>МКБ, МОБ, дв. КАМАЗ 667.511-300, тент, каркас, аэродинам.козырек, ДЗК, боковая защита,  тахограф с СКЗИ</t>
  </si>
  <si>
    <t>1450/1530</t>
  </si>
  <si>
    <t>МКБ, МОБ, дв. КАМАЗ 740.705-300, ДЗК технологическое, тахограф с СКЗИ, РК 65111</t>
  </si>
  <si>
    <t>1310ТО</t>
  </si>
  <si>
    <t>350+210</t>
  </si>
  <si>
    <t>МКБ, МОБ, дв. КАМАЗ 740.705-300, ДЗК, выхлоп вверх, защитный кожух ТБ, проблесковые маяки, тахограф с СКЗИ, РК 65111</t>
  </si>
  <si>
    <t>1255/1330</t>
  </si>
  <si>
    <t>МКБ, МОБ, дв. КАМАЗ 667.511-300, аэродинам.козырек, ДЗК, тахограф с СКЗИ</t>
  </si>
  <si>
    <t>МКБ, МОБ, дв. КАМАЗ 667.511-300, аэродинам.козырек, ДЗК кондиционер, тахограф с СКЗИ, Р-2</t>
  </si>
  <si>
    <t>МКБ, МОБ, дв. КАМАЗ 667.510-310, аэродинам.козырек, ДЗК, кондиционер, тахограф с СКЗИ, Р-2</t>
  </si>
  <si>
    <t>1200/1275</t>
  </si>
  <si>
    <t>МКБ, МОБ, дв. КАМАЗ 667.511-300, зад. вед. мосты на пневм. подвеске, отопитель кабины, аэродинам.козырек, ДЗК, тахограф с СКЗИ</t>
  </si>
  <si>
    <t>МКБ, МОБ, дв. КАМАЗ 667.511-300, выхлоп вверх, защ. кожух ТБ, ДЗК, тахограф с СКЗИ</t>
  </si>
  <si>
    <t>1820TO</t>
  </si>
  <si>
    <t>1530/1610</t>
  </si>
  <si>
    <t>МКБ, МОБ, дв. КАМАЗ-740.735-400, РК КАМАЗ-6522, аэродинам.козырек, ДЗК, диаметр шкворня 2", тахограф с СКЗИ</t>
  </si>
  <si>
    <t>МКБ, МОБ, дв. КАМАЗ-740.735-400 (E-5), РК КАМАЗ-6522, ДЗК, диаметр шкворня 3,5", аэродин. козырек, тахограф с СКЗИ</t>
  </si>
  <si>
    <t>МКБ, МОБ, дв. КАМАЗ-740.735-400, РК КАМАЗ-6522, аэродинам.козырек, ДЗК, диаметр шкворня 2", тахограф с СКЗИ, исп. "ЮГ"**</t>
  </si>
  <si>
    <t>1820ТО</t>
  </si>
  <si>
    <t>МКБ, МОБ, дв. КАМАЗ-740.735-400, РК КАМАЗ-6522, диаметр шкворня 3,5", аэродинам.козырек, пневмоподв. каб., тахограф с СКЗИ</t>
  </si>
  <si>
    <t>–</t>
  </si>
  <si>
    <t>зад.разгрузка, овал.сеч., МКБ, дв. КАМАЗ 667.513-250, нижний пояс Р-2, полог, боковая защита, ДЗК, тахограф с СКЗИ</t>
  </si>
  <si>
    <t>зад.разгрузка, МКБ, МОБ, дв. КАМАЗ 667.511-300, ДЗК, на ш.43118-3019-48, аэродинам.козырек, тахограф с СКЗИ, РК 65111</t>
  </si>
  <si>
    <t>зад.разгрузка, сматываемый на вал полог, лестница, МКБ, МОБ, дв. КАМАЗ 667.511-300, аэродинам.козырек, ДЗК, на ш.43118-3019-48 тахограф с СКЗИ, РК 65111</t>
  </si>
  <si>
    <t>зад.разгрузка, обогрев платф., МКБ, МОБ, дв. КАМАЗ 740.705-300, ДЗК, на ш.43118-23019-50, аэродинам.козырек, тахограф с СКЗИ, РК 65111</t>
  </si>
  <si>
    <t>зад.разгрузка, обогрев платф., сматываемый на вал полог, лестница, МКБ, МОБ, дв. КАМАЗ 740.705-300, ДЗК, на ш.43118-23019-50, аэродинам.козырек, тахограф с СКЗИ, РК 65111</t>
  </si>
  <si>
    <t>бок.разгрузка, надст.борта, МКБ, МОБ, дв. КАМАЗ 667.511-300, ДЗК, на ш.65115-3063-48(А5), аэродинам.козырек, боковая защита, тахограф с СКЗИ</t>
  </si>
  <si>
    <t>2х стороння разгрузка, полог, глухой задний борт, МКБ, МОБ, дв. КАМАЗ 667.511-300 (Е-5), ДЗК, на ш.65115-3063-48(А5), боковая защита, аэродин. козырек, тахограф с СКЗИ</t>
  </si>
  <si>
    <t>бок.разгрузка, надст.борта, МКБ, МОБ, дв. КАМАЗ 667.510-310, ДЗК, на ш.65115-4063-56(H5), аэродинам.козырек, Р-2, кондиционер, боковая защита, тахограф с СКЗИ</t>
  </si>
  <si>
    <t>бок.разгрузка, полог, МКБ, МОБ, дв. КАМАЗ 667.510-310 (Е-5), ДЗК, на ш.65115-4063-56(H5), Р-2, кондиционер, боковая защита, аэродинам. козырек, тахограф с СКЗИ</t>
  </si>
  <si>
    <t>бок.разгрузка, надст.борта, МКБ, МОБ, дв. КАМАЗ 667.511-300, ДЗК, на ш.65115-3063-48(А5), аэродинам.козырек, боковая защита, тахограф с СКЗИ, исп. "ЮГ"**</t>
  </si>
  <si>
    <t>бок.разгрузка, надст.борта, МКБ, МОБ, дв. КАМАЗ 667.510-310, КОМ под насос, ДЗК, на ш.65115-4063-56(5Н), аэродинам.козырек, Р-2, кондиционер, боковая защита, тахограф с СКЗИ, 2 аудиоколонки, исп. "ЮГ"**</t>
  </si>
  <si>
    <t>зад. разгрузка, МКБ, дв. КАМАЗ 667.511-300, аэродинам.козырек, ДЗК, боковая защита, тахограф с СКЗИ</t>
  </si>
  <si>
    <t>зад. разгрузка, МКБ, дв. КАМАЗ 667.511-300, ДЗК, аэродинам.козырек, боковая защита, тахограф с СКЗИ</t>
  </si>
  <si>
    <t>зад.разгрузка, ковш.типа, МКБ, МОБ, дв. КАМАЗ 667.511-300, ДЗК, аэродинам.козырек, боковая защита, тахограф с СКЗИ</t>
  </si>
  <si>
    <t>зад.разгрузка, ковш.типа, МКБ, МОБ, дв. КАМАЗ 667.511-300, ДЗК, аэродинам.козырек, боковая защита, тахограф с СКЗИ, исп. "ЮГ"**</t>
  </si>
  <si>
    <t>зад.разгрузка, ковш.типа, МКБ, МОБ, дв. КАМАЗ 667.511-300, Р-2, ДЗК, аэродинам.козырек, кондиционер, боковая защита, тахограф с СКЗИ</t>
  </si>
  <si>
    <t>3-х ст.разгрузка, МКБ, МОБ, дв. КАМАЗ 667.511-300, ДЗК, аэродинам.козырек, боковая защита, тахограф с СКЗИ</t>
  </si>
  <si>
    <t>3-х ст.разгрузка, МКБ, МОБ, дв. КАМАЗ 667.511-300 (Е-5), Р-2, ДЗК, боковая защита, аэродинам.козырек, тахограф с СКЗИ</t>
  </si>
  <si>
    <t>зад.разгрузка, прямоуг.сеч, МКБ, МОБ, дв. КАМАЗ-740.735-400, обогрев платф., ДЗК, аэродинам.козырек, боковая защита, тахограф с СКЗИ</t>
  </si>
  <si>
    <t>зад.разгрузка, прямоуг.сеч, МКБ, МОБ, дв. КАМАЗ-740.735-400, обогрев платф. боковая защита, аэродинам.козырек, ДЗК, тахограф с СКЗИ, исп. "ЮГ"**</t>
  </si>
  <si>
    <t>зад.разгрузка, прямоуг.сеч, МКБ, МОБ, дв. КАМАЗ-740.735-400, обогрев платф. боковая защита, ДЗК, аэродинам.козырек, тахограф с СКЗИ, исп. "ЮГ"**</t>
  </si>
  <si>
    <t>зад.разгрузка, прямоуг.сеч, МКБ, МОБ, дв. КАМАЗ 689.510-400, боковая защита, тахограф с СКЗИ, пневмоподв. каб., аэродинам.козырек, ДЗК</t>
  </si>
  <si>
    <t>зад.разгрузка, прямоуг.сеч, МКБ, МОБ, дв. КАМАЗ 689.510-400, боковая защита, тахограф с СКЗИ, Р-2, обогрев платф., вед. мосты 16т, кондиционер, отопитель каб., аэродинам.козырек, ДЗК, полог</t>
  </si>
  <si>
    <t>зад.разгрузка, прямоуг.сеч, МКБ, МОБ, дв. КАМАЗ 689.510-400, КОМ FH 9783, ДЗК, аэродинам.козырек, боковая защита, тахограф с СКЗИ, Р-2, пневмоподв. каб.</t>
  </si>
  <si>
    <t>8х4</t>
  </si>
  <si>
    <t>1825ТО</t>
  </si>
  <si>
    <t>зад.разгрузка, прямоуг.сеч, МКБ, МОБ, дв. КАМАЗ 689.510-400, ДЗК, аэродинам.козырек, боковая защита, тахограф с СКЗИ, Р-2, обогрев платф., вед. мосты 16т, кондиционер, отопитель каб., полог</t>
  </si>
  <si>
    <t>зад.разгрузка, обогрев платф, МКБ, МОБ, дв. КАМАЗ-740.735-400, РК КАМАЗ-6522, ДЗК, аэродинам.козырек, боковая защита, тахограф с СКЗИ</t>
  </si>
  <si>
    <t>зад.разгрузка, обогрев платф, МКБ, МОБ, дв. КАМАЗ-740.735-400, РК КАМАЗ-6522, ДЗК, аэродинам.козырек, боковая защита, тахограф с СКЗИ, исп. "ЮГ"**</t>
  </si>
  <si>
    <t>зад.разгрузка, обогрев платф, МКБ, МОБ, дв. КАМАЗ-740.735-400, РК КАМАЗ-6522, отопитель кабины, кондиционер, ДЗК, аэродинам.козырек, тахограф с СКЗИ</t>
  </si>
  <si>
    <t>шк.-пет.</t>
  </si>
  <si>
    <t>МКБ, дв. КАМАЗ 667.513-250, ДЗК, задняя пневмоподвеска, тахограф с СКЗИ, Р-2, кондиционер, аэродинам.козырек</t>
  </si>
  <si>
    <t>МКБ, дв. КАМАЗ 667.513-250, ЗК, задняя рессорная подвеска, тахограф с СКЗИ, Р-2, кондиционер, аэродинам.козырек</t>
  </si>
  <si>
    <t>МКБ,  дв. КАМАЗ 667.513-250, Р-2, ДЗК, тахограф с СКЗИ, кондиционер, аэродинам.козырек</t>
  </si>
  <si>
    <t>МКБ, МОБ, дв. КАМАЗ 667.511-300, технологическое ДЗК, РК 65111</t>
  </si>
  <si>
    <t>МКБ, МОБ, дв. КАМАЗ 740.705-300, РК 65111, аэродинам.козырек</t>
  </si>
  <si>
    <t>МКБ, МОБ, дв. КАМАЗ 740.705-300, ДЗК, РК 65111, аэродинам.козырек</t>
  </si>
  <si>
    <t>МКБ, МОБ, дв. КАМАЗ 667.511-300, ДЗК, РК 65111, аэродинам.козырек</t>
  </si>
  <si>
    <t>МКБ, МОБ, дв. КАМАЗ 740.705-300, ДЗК тахограф с СКЗИ, РК 65111, аэродинам.козырек</t>
  </si>
  <si>
    <t>МКБ, МОБ, дв. КАМАЗ 740.705-300, РК 65111</t>
  </si>
  <si>
    <t>МКБ, МОБ, дв. КАМАЗ 740.705-300, ДЗК, РК 65111</t>
  </si>
  <si>
    <t>МКБ, МОБ, дв. КАМАЗ 667.511-300, ДЗК РК 65111, аэродинам.козырек</t>
  </si>
  <si>
    <t>МКБ, дв. КАМАЗ 667.513-250,  ДЗК, нижний пояс, Р-2, аэродинам.козырек</t>
  </si>
  <si>
    <t>МКБ, дв. КАМАЗ 667.513-250, КОМ с насосом, ДЗК, боковая защита, тахограф с СКЗИ, нижний пояс Р-2</t>
  </si>
  <si>
    <t>МКБ, МОБ, дв. КАМАЗ 667.512-285, Р-2, кондиционер, РК 621, тахограф с СКЗИ, аэродинам.козырек</t>
  </si>
  <si>
    <t>МКБ, МОБ, дв. КАМАЗ 667.512-285, тахограф с СКЗИ, РК 65111, аэродинам.козырек</t>
  </si>
  <si>
    <t>МКБ, МОБ, дв. КАМАЗ 667.512-285, лебедка, РК 65111, аэродинам.козырек</t>
  </si>
  <si>
    <t>МКБ, МОБ, дв. КАМАЗ 667.512-285, ДЗК, РК 65111, аэродинам.козырек</t>
  </si>
  <si>
    <t>МКБ, МОБ, дв. КАМАЗ 667.512-285, кондиционер, РК 621, Р-2, аэродинам.козырек</t>
  </si>
  <si>
    <t>МКБ, дв. КАМАЗ 667.511-300, КОМ с насосом</t>
  </si>
  <si>
    <t>МКБ, дв. КАМАЗ 667.510-310, КОМ с насосом, Р-2, кондиционер</t>
  </si>
  <si>
    <t>МКБ, дв. КАМАЗ 667.511-300</t>
  </si>
  <si>
    <t>МКБ, дв. КАМАЗ 667.511-300, КОМ с фланцем</t>
  </si>
  <si>
    <t>МКБ, дв. КАМАЗ 667.511-300, КОМ с насосом, выхлоп вверх</t>
  </si>
  <si>
    <t>МКБ, дв. КАМАЗ 667.511-300, КОМ FH 9767, выхлоп вверх, аэродинам.козырек</t>
  </si>
  <si>
    <t>8х8</t>
  </si>
  <si>
    <t>МКБ, МОБ, дв. 740.725-360, выхлоп вверх, ДЗК, РК 65111, аэродинам.козырек</t>
  </si>
  <si>
    <t>МКБ, МОБ, дв. КАМАЗ 667.511-300, ДЗК, тахограф с СКЗИ, боковая защита, аэродинам.козырек</t>
  </si>
  <si>
    <t>МКБ, МОБ, дв. КАМАЗ 667.510-310, ДЗК, Р-2, аэродинам.козырек, кондиционер, боковая защита, тахограф с СКЗИ</t>
  </si>
  <si>
    <t>МКБ, МОБ, дв. КАМАЗ 667.511-300, ДЗК, аэродинам.козырек</t>
  </si>
  <si>
    <t>МКБ, МОБ, дв. КАМАЗ 667.510-310,  ДЗК, Р-2, кондиционер, аэродинам.козырек</t>
  </si>
  <si>
    <t>МКБ, МОБ, дв. КАМАЗ 667.511-300,  ДЗК, тахограф с СКЗИ, аэродинам.козырек</t>
  </si>
  <si>
    <t>МКБ, МОБ, дв. КАМАЗ 667.511-300,  ДЗК, тахограф с СКЗИ, боковая защита, аэродинам.козырек</t>
  </si>
  <si>
    <t>МКБ, МОБ, дв. КАМАЗ 667.510-310,  ДЗК, Р-2, аэродинам.козырек, кондиционер, боковая защита, тахограф с СКЗИ</t>
  </si>
  <si>
    <t>МКБ, МОБ, дв. КАМАЗ 667.511-300, ДЗК, боковая защита, аэродинам.козырек</t>
  </si>
  <si>
    <t>МКБ, МОБ, дв. КАМАЗ 667.511-300,  КОМ с насосом, выхл.вверх, защ.кожух ТБ, ДЗК, тахограф с СКЗИ, боковая защита</t>
  </si>
  <si>
    <t>МКБ, МОБ, дв. КАМАЗ 667.511-300, КОМ, ДЗК, аэродинам.козырек</t>
  </si>
  <si>
    <t>МКБ, МОБ, дв. КАМАЗ 667.511-300, КОМ FH 9767, ДЗК, выхлоп вверх, аэродинам.козырек</t>
  </si>
  <si>
    <t>МКБ, МОБ, дв. КАМАЗ 667.511-300,  ДЗК, боковая защита, тахограф с СКЗИ, аэродинам.козырек</t>
  </si>
  <si>
    <t>МКБ, МОБ, дв. КАМАЗ 667.511-300,  ДЗК, Р-2, аэродинам.козырек, кондицинер, боковая защита, тахограф с СКЗИ</t>
  </si>
  <si>
    <t>МКБ, МОБ, дв. КАМАЗ 667.511-300,  ДЗК, боковая защита, пер. и зад. подвески пневмат-ие, тахограф с СКЗИ, аэродинам.козырек</t>
  </si>
  <si>
    <t>1810ТО</t>
  </si>
  <si>
    <t>МКБ, МОБ, дв. КАМАЗ 689.510-400, ДЗК, тахограф  с СКЗИ, Р-2, аэродинам.козырек, боковая защита, кондиционер, отопитель кабины, задняя подвеска пнематическая</t>
  </si>
  <si>
    <t>МКБ, МОБ, дв. КАМАЗ 689.510-400,  ДЗК, КОМ FH 9783, Р-2, кондиционер, аэродинам.козырек, пневмоподв. каб.</t>
  </si>
  <si>
    <t>МКБ, МОБ, дв. КАМАЗ 689.510-400,  ДЗК, КОМ c насосом, боковая защита, тахограф с СКЗИ, пневмоподв. каб., аэродинам.козырек</t>
  </si>
  <si>
    <t>МКБ, МОБ, дв. КАМАЗ 667.511-300, ДЗК, боковая защита, пневмоподв. каб., аэродинам.козырек</t>
  </si>
  <si>
    <t>МКБ, МОБ, дв. КАМАЗ 667.510-310, ДЗК, боковая защита, Р-2, кондиционер, пневмоподв. каб., аэродинам.козырек</t>
  </si>
  <si>
    <t>МКБ, МОБ, дв. КАМАЗ-740.735-400, КОМ c насосом, ДЗК, аэродинам.козырек, боковая защита, тахограф с СКЗИ</t>
  </si>
  <si>
    <t>МКБ, МОБ, дв. КАМАЗ 689.510-400 с отбором мощности, боковая защита, Р-2, аэродинам.козырек, вед. мосты 16т, кондиционер, отопитель каб.</t>
  </si>
  <si>
    <t>МКБ, МОБ, дв. КАМАЗ 689.510-400, ДЗК, аэродинам.козырек, боковая защита, КОМ c насосом, тахограф с СКЗИ, пневмоподв. каб.</t>
  </si>
  <si>
    <t>210х2</t>
  </si>
  <si>
    <t>МКБ, МОБ, дв. КАМАЗ 689.510-400, ДЗК, КОМ FH 9783, аэродинам.козырек, пневмоподв. каб.</t>
  </si>
  <si>
    <t>МКБ, МОБ, дв. КАМАЗ 689.510-400 с отбором мощности, вед. мосты 16т., боковая защита, Р-2, аэродинам.козырек, кондиционер, отопитель каб.</t>
  </si>
  <si>
    <t>МКБ, МОБ, дв. КАМАЗ-740.735-400, РК КАМАЗ-6522, аэродинам.козырек, боковая защита, тахограф с СКЗИ</t>
  </si>
  <si>
    <t>МКБ, МОБ, дв. КАМАЗ-740.735-400, РК КАМАЗ-6522, аэродинам.козырек, выхлоп с обогревом платформы, боковая защита, тахограф с СКЗИ</t>
  </si>
  <si>
    <t>МКБ, МОБ, дв. КАМАЗ-740.735-400, КОМ c насосом, отопитель кабины, кондиционер, ДЗК, аэродинам.козырек, тахограф с СКЗИ, РК КАМАЗ-6522</t>
  </si>
  <si>
    <t>1315TO</t>
  </si>
  <si>
    <t>МКБ, МОБ, дв. КАМАЗ 667.511-300,  КОМ, ДЗК</t>
  </si>
  <si>
    <t>МКБ, МОБ, дв. КАМАЗ-740.735-400, отопитель кабины, РК КАМАЗ 631, аэродинам.козырек</t>
  </si>
  <si>
    <t xml:space="preserve"> Прейскурант на опции к а/м КАМАЗ для случаев разновариантного изготовления автомобилей одного номера комплектации</t>
  </si>
  <si>
    <t>Наименование</t>
  </si>
  <si>
    <t>I. В случае дополнительной установки и неустановки</t>
  </si>
  <si>
    <t xml:space="preserve">Комплект тента с каркасом: </t>
  </si>
  <si>
    <t>на КАМАЗ 4308</t>
  </si>
  <si>
    <t>на КАМАЗ 43502, КАМАЗ 5350</t>
  </si>
  <si>
    <t>на КАМАЗ 43118</t>
  </si>
  <si>
    <t>на КАМАЗ 43253</t>
  </si>
  <si>
    <t>на КАМАЗ 65117</t>
  </si>
  <si>
    <t>на КАМАЗ 65117-6052-48(А5)</t>
  </si>
  <si>
    <t>Боковая защита с установкой</t>
  </si>
  <si>
    <t xml:space="preserve">Установка тахографа российского/европейского стандарта с блоком СКЗИ </t>
  </si>
  <si>
    <t>Установка ДЗК 43118 на автомобили КАМАЗ 43118</t>
  </si>
  <si>
    <t>Аэродинамический козырек с установкой</t>
  </si>
  <si>
    <t xml:space="preserve">Установка КОМ с гидронасосом </t>
  </si>
  <si>
    <t>II. В случае дополнительной установки</t>
  </si>
  <si>
    <t>Доплата за установку среднего сиденья</t>
  </si>
  <si>
    <t>Доплата за индивидуальный цвет окраски кабины автомобилей поколения К-3, кроме базовых цветов: защитный, вишневый, оранжевый, зеленый, желтый, синий, белый, красный (кроме бортовых а/м) в т.ч.:</t>
  </si>
  <si>
    <t>Доплата за индивидуальный цвет окраски кабины а.м.54901, кроме базового цвета - белый:</t>
  </si>
  <si>
    <t>*КОМ- коробка отбора мощности</t>
  </si>
  <si>
    <t xml:space="preserve">фактор ценообразования </t>
  </si>
  <si>
    <t>СТАНДАРТ</t>
  </si>
  <si>
    <t>(газобаллонная автотехника поколения К3)</t>
  </si>
  <si>
    <t>Прейскурантная цена, руб.*</t>
  </si>
  <si>
    <t>V надстройки, куб.м / монт.дл.рамы, мм</t>
  </si>
  <si>
    <t>Сп. место</t>
  </si>
  <si>
    <t>Объем газовых баллонов, 
л (куб. м.)</t>
  </si>
  <si>
    <t>Макс.полез. мощность (нетто)**</t>
  </si>
  <si>
    <t>65116-6863-37</t>
  </si>
  <si>
    <t>1040 (208)</t>
  </si>
  <si>
    <t>дв. газов. 820.92-300, МКБ, МОБ, ГБО 9х80 + 4х80, ДЗК, тахограф с СКЗИ, ПЖД</t>
  </si>
  <si>
    <t>53504-7861-37</t>
  </si>
  <si>
    <t>1120(224)</t>
  </si>
  <si>
    <t>1490/1530</t>
  </si>
  <si>
    <t>дв. газов. 820.92-300, МКБ, МОБ, ГБО 9х80 + 4х100, Р-2, тахограф с СКЗИ, РК 621, ДЗК, ПЖД</t>
  </si>
  <si>
    <t>43118-7864-37</t>
  </si>
  <si>
    <t>1420(284)</t>
  </si>
  <si>
    <t>дв. газов. 820.92-300, МКБ, МОБ, ГБО 9х80 + 4х100 + 3х100, тент, каркас, Р-2, РК 621, тахограф с СКЗИ, ДЗК, ПЖД</t>
  </si>
  <si>
    <t>65117-6863-37</t>
  </si>
  <si>
    <t>800(160)</t>
  </si>
  <si>
    <t>МКБ, МОБ, дв. газов. 820.92-300, тент, каркас, бок. защита, ГБО 4х100+4х100, ДЗК, тахограф с СКЗИ, ПЖД</t>
  </si>
  <si>
    <t>65115-6865-37</t>
  </si>
  <si>
    <t>дв. газов. 820.92-300, задняя разгрузка., МКБ, МОБ, ДЗК, бок. защита, КОМ с насосом, ГБО 9х80 + 4х80, тахограф с СКЗИ, ПЖД</t>
  </si>
  <si>
    <t>65222-6861-38</t>
  </si>
  <si>
    <t>892 (178,4)</t>
  </si>
  <si>
    <t>МКБ, МОБ, дв. газ КАМАЗ-820.93-320 (E-5), РК КАМАЗ-6522, КОМ c насосом, обогрев платф., пневмоподв. каб., ГБО 4х123+4х100, ДЗК, ПЖД, задняя разгрузка</t>
  </si>
  <si>
    <t>5350-3863-37</t>
  </si>
  <si>
    <t>дв. газов. 820.92-300, МКБ, МОБ, ГБО 9х80 + 4х100 + 3х100, РК 65111, тахограф с СКЗИ, среднее сиденье, ПЖД</t>
  </si>
  <si>
    <t>43118-3861-37</t>
  </si>
  <si>
    <t>дв. газов. 820.92-300, МКБ, МОБ, ГБО 9х80 + 4х100 + 3х100, РК 65111, тахограф с СКЗИ, ПЖД, ЦПШ</t>
  </si>
  <si>
    <t>65115-3863-37</t>
  </si>
  <si>
    <t>дв. газов. 820.92-300, МКБ, МОБ, ДЗК, бок. защита, задн. свес 675 мм., КОМ с насосом, ГБО 13х80, ПЖД</t>
  </si>
  <si>
    <t>65117-3863-37</t>
  </si>
  <si>
    <t>дв. газов. 820.92-300,МКБ, МОБ, ДЗК, бок. защита, ГБО 4х100+4х100, ПЖД</t>
  </si>
  <si>
    <t>53605-3863-37</t>
  </si>
  <si>
    <t>720(144)</t>
  </si>
  <si>
    <t>дв. газов. 820.92-300, МКБ, выхлоп вверх,бок. защита, КОМ, ГБО 4х100 + 4х80, ПЖД</t>
  </si>
  <si>
    <t>53605-3864-37</t>
  </si>
  <si>
    <t>дв. газов. 820.92-300, МКБ, выхлоп вверх,бок. защита, КОМ, ГБО 9х80, тахограф с СКЗИ, ПЖД, проблесковые маячки</t>
  </si>
  <si>
    <t>65222-4862-38</t>
  </si>
  <si>
    <t>МКБ, МОБ, дв. газ КАМАЗ-820.93-320 (E-5), пневмоподв. каб., Р-2, ГБО 9х80+4х100, РК 631, ПЖД</t>
  </si>
  <si>
    <t>65222-3861-38</t>
  </si>
  <si>
    <t>892(178,4)</t>
  </si>
  <si>
    <t>МКБ, МОБ, дв. газ КАМАЗ-820.93-320 (E-5), РК КАМАЗ-6522, КОМ c насосом, пневмоподв. каб., ГБО 4х123+4х100, ПЖД</t>
  </si>
  <si>
    <t>* Рекомендованная розничная цена (РРЦ) равна прейскурантной цене за вычетом субсидии производителям техники, использующим природный газ в качестве моторного топлива и не является минимальной либо фиксированной ценой реализации.</t>
  </si>
  <si>
    <t>**Максимальная полезная мощность (нетто), указываемая в ОТТС, ОТШ и ПТС</t>
  </si>
  <si>
    <t>стандарт</t>
  </si>
  <si>
    <t>Директор департамента маркетингового анализа</t>
  </si>
  <si>
    <t xml:space="preserve">Заместитель генерального директора ПАО "КАМАЗ" </t>
  </si>
  <si>
    <t>по продажам и сервису</t>
  </si>
  <si>
    <t>ПРЕЙСКУРАНТ</t>
  </si>
  <si>
    <t>на автомобильную спецтехнику на базе шасси КАМАЗ</t>
  </si>
  <si>
    <t>(спецтехника производства официальных партнеров ПАО "КАМАЗ" поколения К3)</t>
  </si>
  <si>
    <t xml:space="preserve">цены действительны при размещении заказа с обеспечением предоплаты-задатка 10% от прейскурантной цены автомобиля </t>
  </si>
  <si>
    <t>№ п/п</t>
  </si>
  <si>
    <t>Тип техники</t>
  </si>
  <si>
    <t>Артикул спецтехники</t>
  </si>
  <si>
    <t>Код спецтехники</t>
  </si>
  <si>
    <t>Глобальный код шасси</t>
  </si>
  <si>
    <t>Категория</t>
  </si>
  <si>
    <t>Баз.модель шасси/ тягача</t>
  </si>
  <si>
    <t>Описание базового шасси</t>
  </si>
  <si>
    <t>Описание комплектации автомобиля</t>
  </si>
  <si>
    <t xml:space="preserve">Техн. срок изг-я </t>
  </si>
  <si>
    <t>Глобальный код ЗИСТ</t>
  </si>
  <si>
    <t>Завод-изг-ль спецтехники</t>
  </si>
  <si>
    <t>Монт.дл.рамы, мм</t>
  </si>
  <si>
    <t>Особенности   комплектации   базового шасси</t>
  </si>
  <si>
    <t>Номин. мощность (брутто)</t>
  </si>
  <si>
    <t>Макс.полез. мощность (нетто)</t>
  </si>
  <si>
    <t>протокола</t>
  </si>
  <si>
    <t>67067-001-49(50)</t>
  </si>
  <si>
    <t>T67067000000014950</t>
  </si>
  <si>
    <t xml:space="preserve">651170010402049000       </t>
  </si>
  <si>
    <t>B - класс</t>
  </si>
  <si>
    <t>Бортовой автомобиль с тент каркасом с сдвижными шторами 67067С 8200*2550*2500мм.</t>
  </si>
  <si>
    <t>ООО "НАЗ"</t>
  </si>
  <si>
    <t>автомобили-фургоны</t>
  </si>
  <si>
    <t>67067-003-49(50)</t>
  </si>
  <si>
    <t>T67067000000034950</t>
  </si>
  <si>
    <t>Фургон изотермический с толщиной боковых стенок 60мм. 8200х2600х2500мм</t>
  </si>
  <si>
    <t>67270С-001-48(50)</t>
  </si>
  <si>
    <t>T67270С00000014850</t>
  </si>
  <si>
    <t xml:space="preserve">651170000301048000       </t>
  </si>
  <si>
    <t>Бортовая платформа Пол из транспортной фанеры 24мм., Габаритные размеры наружные 8200х2550х600мм, Внутренние размеры 8100х2450х600мм,  Алюминиевые борта высота 600мм, Усиленное основание, Боковая алюминиевая защита от кабины до задних колес, Пластиковые подкрылки с брызговиками, Дополнительные габаритные огни слева и справа, Кольца крепления груза 16 шт.</t>
  </si>
  <si>
    <t>ООО "НОВЫЙ ЗАВОД"</t>
  </si>
  <si>
    <t>67270С-002-48(50)</t>
  </si>
  <si>
    <t>T67270С00000024850</t>
  </si>
  <si>
    <t>Габаритные размеры наружные  8200х2550х2700мм, Внутренние размеры  8100х2450х2550мм, Пол из транспортной фанеры 24мм., Стальные борта высота 600мм, Усиленное основание,  Боковая алюминиевая защита, Пластиковые подкрылки с брызговиками, Дополнительные габаритные огни слева и справа, Фурнитура дверей - нажимного типа из оцинкованной стали, 8 петель, Передние и задние верхние габаритные огни, Задние ворота распашные композит изнутри обшиты фанерой 6мм, Верхняя загрузка на роликах, алюминиевые направляющие, Боковые шторы с двух сторон, Боковые стойки быстросъёмные, сдвигаются вместе с тентом, Выдвижные фиксаторы дверей, Передняя стенка алюминиевая, Натяжители тента горизонтальные и вертикальные с двух сторон, Кольца крепления груза 14 шт. утопленные в пол, Передние и задние стойки из оцинкованного металла</t>
  </si>
  <si>
    <t>67270А-001-48(50)</t>
  </si>
  <si>
    <t>T67270А00000014850</t>
  </si>
  <si>
    <t xml:space="preserve">Фургон изотермический. Наружные габаритные размеры: 8200х2600х2600мм(Д*Ш*В) Внутренние размеры 8000х2440х2400мм, Стены снаружи плакированный металл (белый), Стены внутри оцинкованный металл, Пол – транспортная фанера 24 мм, Внутренняя оцинкованная отбортовка 200 мм, Утеплитель ЭППС 50 мм, Утеплитель пол ЭППС 80 мм, Закладные под ХОУ, Задние распашные ворота, с Т-образным фиксатором дверей, Штанговые запоры с ручкой из оцинкованной стали PUSH 2 шт. (по 1 шт. на дверь), Петли на дверь из стали по 4 шт., Уголок наружный алюминиевый, Плафоны внутреннего освещения 2 шт.,  Портал ворот из оцинкованной стали, Пластиковые подкрылки с брызговиками, Оцинкованная лестница, Светоотражающая маркировка, Боковая алюминиевая защита, Противоподкатный брус </t>
  </si>
  <si>
    <t>67270А-002-48(50)</t>
  </si>
  <si>
    <t>T67270А00000024850</t>
  </si>
  <si>
    <t>Фургон изотермический. Наружные габаритные размеры: 8200х2600х2600мм(Д*Ш*В) Внутренние размеры 8000х2440х2400мм, Стены снаружи плакированный металл (белый), Стены внутри оцинкованный металл, Пол – транспортная фанера 24 мм, Внутренняя оцинкованная отбортовка 200 мм, Утеплитель ЭППС 80 мм, Утеплитель боковых стен ЭППС 60 мм, Закладные под ХОУ, Задние распашные ворота, с Т-образным фиксатором дверей, Штанговые запоры с ручкой из оцинкованной стали PUSH 2 шт. (по 1 шт. на дверь), Петли на дверь из стали по 4 шт., Уголок наружный алюминиевый, Плафоны внутреннего освещения 2 шт.,  Портал ворот из оцинкованной стали, Пластиковые подкрылки с брызговиками, Оцинкованная лестница, Светоотражающая маркировка, Боковая алюминиевая защита, Противоподкатный брус</t>
  </si>
  <si>
    <t>47020С-001-69(50)</t>
  </si>
  <si>
    <t>T47020С00000016950</t>
  </si>
  <si>
    <t xml:space="preserve">430800000408469000       </t>
  </si>
  <si>
    <t>Бортовая платформа Пол из транспортной фанеры 21мм., Габаритные размеры наружные 6300х2550х600мм, Внутренние размеры 6200х2450х600мм,  Алюминиевые борта высота 600мм, Боковая алюминиевая защита, Кольца крепления груза 12 шт.</t>
  </si>
  <si>
    <t>47020С-002-69(50)</t>
  </si>
  <si>
    <t>T47020С00000026950</t>
  </si>
  <si>
    <t>Бортовой автомобиль с сдвижными шторами и крышей 47020С.Габаритные размеры наружные  6300х2550х2500мм, Внутренние размеры  6200х2450х2350мм, Пол из транспортной фанеры 21мм., Стальные борта высота 600мм,  Боковая алюминиевая защита, Задние ворота распашные композит изнутри обшиты фанерой 6мм, Боковые стойки быстросъёмные, Передняя стенка алюминиевая, Натяжители тента горизонтальные и вертикальные, Кольца крепления груза 12 шт., Передние и задние стойки из оцинкованного металла</t>
  </si>
  <si>
    <t>47020А-002-69(50)</t>
  </si>
  <si>
    <t>T47020А00000026950</t>
  </si>
  <si>
    <t>Фургон изотермический. Наружные габаритные размеры: 6300х2600х2500мм(Д*Ш*В) Внутренние размеры 6200х2500х2300мм, Стены снаружи плакированный металл (белый), Стены внутри оцинкованный металл, Пол – транспортная фанера 21 мм, Утеплитель ЭППС 50-80мм, Штанговые запоры с ручкой из оцинкованной стали PUSH 2 шт. (по 1 шт. на дверь), Уголок наружный алюминиевый</t>
  </si>
  <si>
    <t>47020А-003-69(50)</t>
  </si>
  <si>
    <t>T47020А00000036950</t>
  </si>
  <si>
    <t>Фургон изотермический. Наружные габаритные размеры: 6300х2600х2500мм(Д*Ш*В) Внутренние размеры 6100х2440х2300мм, Стены снаружи плакированный металл (белый), Стены внутри оцинкованный металл, Пол – транспортная фанера 24 мм, Утеплитель ЭППС 60-80 мм, Уголок наружный алюминиевый.</t>
  </si>
  <si>
    <t>автобусы вахтовые</t>
  </si>
  <si>
    <t>300901-001-50(50)</t>
  </si>
  <si>
    <t>T30090100000015050</t>
  </si>
  <si>
    <t xml:space="preserve">431180007309450000       </t>
  </si>
  <si>
    <t>Пассажировместимость 28+2 места Тип кузова кузов из сэндвич-панелей, Обрамление кузова анодированный алюминий, Материал внутренней обшивки Стеклопластик, Материал наружной обшивки Плакированный металл, ПЖД, Дверь с глухим окном, Автономный отопитель, Тосольный отопитель, Полки для вещей с двух сторон</t>
  </si>
  <si>
    <t>мусоровозы</t>
  </si>
  <si>
    <t>67220W-2010-69(50)</t>
  </si>
  <si>
    <t>T67220W00020106950</t>
  </si>
  <si>
    <t xml:space="preserve">432530000201069000       </t>
  </si>
  <si>
    <t>Бункеровоз. Механизм выдвижения стрел. Выдвижение стрел раздельное. Выдвижение опор раздельное. Опоры имеют подвижную площадку. Силовая структура из стали 09Г2С. Конструктивная грузоподъемность 8Т</t>
  </si>
  <si>
    <t>5849-001-48(50)</t>
  </si>
  <si>
    <t>T58490000000014850</t>
  </si>
  <si>
    <t xml:space="preserve">431180000302748000       </t>
  </si>
  <si>
    <t>Пассажировместимость 22 места</t>
  </si>
  <si>
    <t>ООО "ГИРД-АВТОФУРГОН"</t>
  </si>
  <si>
    <t>5849-001-66(50)</t>
  </si>
  <si>
    <t>T58490000000016650</t>
  </si>
  <si>
    <t xml:space="preserve">435020000303666000       </t>
  </si>
  <si>
    <t>5849-002-48(50)</t>
  </si>
  <si>
    <t>T58490000000024850</t>
  </si>
  <si>
    <t>Пассажировместимость 28 мест</t>
  </si>
  <si>
    <t>5849-003-48(50)</t>
  </si>
  <si>
    <t>T58490000000034850</t>
  </si>
  <si>
    <t>Пассажировместимость 20 мест с багажным отделением</t>
  </si>
  <si>
    <t>5849-004-48(50)</t>
  </si>
  <si>
    <t>T58490000000044850</t>
  </si>
  <si>
    <t>Пассажировместимость 14  мест с бортовой платформой с КМУ ИМ-20</t>
  </si>
  <si>
    <t>5849-007-48(50)</t>
  </si>
  <si>
    <t>T58490000000074850</t>
  </si>
  <si>
    <t>Пассажировместимость 14  мест с бортовой платформой с КМУ ИМ-55</t>
  </si>
  <si>
    <t>5849-008-48(50)</t>
  </si>
  <si>
    <t>T58490000000084850</t>
  </si>
  <si>
    <t>Пассажировместимость 14  мест с бортовой платформой с КМУ ИМ-95</t>
  </si>
  <si>
    <t>грузопассажирские автомобили</t>
  </si>
  <si>
    <t>5849-010-48(50)</t>
  </si>
  <si>
    <t>T58490000000104850</t>
  </si>
  <si>
    <t>Автомобиль грузопассажирский с бортовой платформой. Пассажировместимость 6 мест</t>
  </si>
  <si>
    <t>5849-011-48(50)</t>
  </si>
  <si>
    <t>T58490000000114850</t>
  </si>
  <si>
    <t>Автомобиль грузопассажирский с бортовой платформой. Пассажировместимость 6 мест. с КМУ ИМ-20</t>
  </si>
  <si>
    <t>5849-012-48(50)</t>
  </si>
  <si>
    <t>T58490000000124850</t>
  </si>
  <si>
    <t>Автомобиль грузопассажирский с бортовой платформой. Пассажировместимость 6 мест. с КМУ ИМ-55</t>
  </si>
  <si>
    <t>5849-013-48(50)</t>
  </si>
  <si>
    <t>T58490000000134850</t>
  </si>
  <si>
    <t>Автомобиль грузопассажирский с бортовой платформой. Пассажировместимость 6 мест. с КМУ ИМ-95</t>
  </si>
  <si>
    <t>5849-014-48(50)</t>
  </si>
  <si>
    <t>T58490000000144850</t>
  </si>
  <si>
    <t>ПАРМ  с КМУ ИМ-20</t>
  </si>
  <si>
    <t>5849-015-48(50)</t>
  </si>
  <si>
    <t>T58490000000154850</t>
  </si>
  <si>
    <t>ПАРМ  с КМУ ИМ-55</t>
  </si>
  <si>
    <t>5849-016-48(50)</t>
  </si>
  <si>
    <t>T58490000000164850</t>
  </si>
  <si>
    <t>ПАРМ  с КМУ ИМ-95</t>
  </si>
  <si>
    <t>5849-021-48(50)</t>
  </si>
  <si>
    <t>T58490000000214850</t>
  </si>
  <si>
    <t>Автомобиль фургон  специальный ГИРД 5849 AF ТБМ по типу Охотник</t>
  </si>
  <si>
    <t>5849-022-48(50)</t>
  </si>
  <si>
    <t>T58490000000224850</t>
  </si>
  <si>
    <t>Автомобиль фургон  специальный ГИРД 5849 AF АРС-4 с отсеком для перевозки 6 пассажиров</t>
  </si>
  <si>
    <t>автомобили-мастерские с КМУ</t>
  </si>
  <si>
    <t>5849-023-48(50)</t>
  </si>
  <si>
    <t>T58490000000234850</t>
  </si>
  <si>
    <t>ПАРМ с КМУ ИМ-150</t>
  </si>
  <si>
    <t>5849-019-50(50)</t>
  </si>
  <si>
    <t>T58490000000195050</t>
  </si>
  <si>
    <t>Пассажировместимость 32 места</t>
  </si>
  <si>
    <t>5849-025-50(50)</t>
  </si>
  <si>
    <t>T58490000000255050</t>
  </si>
  <si>
    <t xml:space="preserve">Пассажировместимость с каркасом  безопасности  28 мест  </t>
  </si>
  <si>
    <t>автомобили для перевозки взрывчатых веществ</t>
  </si>
  <si>
    <t>48583-001-50(50)</t>
  </si>
  <si>
    <t>T48583000000015050</t>
  </si>
  <si>
    <t xml:space="preserve">431180002302750000       </t>
  </si>
  <si>
    <t>Автомобиль специальный для перевозки ВМ и СИ                                                       Кузов-фургон: прямоугольной формы с отсеком раздатчика, из «сэндвич» панелей. Внутренние размеры кузова-фургона  6100х2400х2000мм.,</t>
  </si>
  <si>
    <t>ООО "АВТОФУРГОН"</t>
  </si>
  <si>
    <t>42261-110-50(50)</t>
  </si>
  <si>
    <t>T42261000001105050</t>
  </si>
  <si>
    <t>Пассажировместимость 22+2 места, замена ТБ 210+350, на 210+210</t>
  </si>
  <si>
    <t>42261-111-50(50)</t>
  </si>
  <si>
    <t>T42261000001115050</t>
  </si>
  <si>
    <t>Пассажировместимость 28+2 места, замена ТБ 210+350, на 210+210</t>
  </si>
  <si>
    <t>42261-110-66(50)</t>
  </si>
  <si>
    <t>T42261000001106650</t>
  </si>
  <si>
    <t>Пассажировместимость 20+2</t>
  </si>
  <si>
    <t>48583-001-48(50)</t>
  </si>
  <si>
    <t>T48583000000014850</t>
  </si>
  <si>
    <t>42261-210-48(50)</t>
  </si>
  <si>
    <t>T42261000002104850</t>
  </si>
  <si>
    <t>42261-211-48(50)</t>
  </si>
  <si>
    <t>T42261000002114850</t>
  </si>
  <si>
    <t>42261-1211-48(50)</t>
  </si>
  <si>
    <t>T42261000012114850</t>
  </si>
  <si>
    <t xml:space="preserve">431180000301148000       </t>
  </si>
  <si>
    <t>Пассажировместимость 28+2, замена топливного бака 210л на 350л</t>
  </si>
  <si>
    <t>автомобили-мастерские</t>
  </si>
  <si>
    <t>27393-002-66(50)</t>
  </si>
  <si>
    <t>T27393000000026650</t>
  </si>
  <si>
    <t>Кузов фургон со скосами (6 мест) с грузовой платформой, Борт  металлический откидной с правой и левой стороны</t>
  </si>
  <si>
    <t>27393-003-66(50)</t>
  </si>
  <si>
    <t>T27393000000036650</t>
  </si>
  <si>
    <t>Кузов фургон со скосами(6 мест) с грузовой платформой, Кузов-фургон разделен глухой перегородкой на два отсека (пассажирский и  грузовой), Дверь полуторастворчатая с поручнем окантована резиновым уплотнителем (в задней части кузова-фургона)</t>
  </si>
  <si>
    <t>47611-003-48(50)</t>
  </si>
  <si>
    <t>T47611000000034850</t>
  </si>
  <si>
    <t>Кузов фургон со скосами (6 мест) с грузовой платформой, Борт  металлический откидной с правой и левой стороны, замена бака 350л. на 210л</t>
  </si>
  <si>
    <t>47611-004-48(50)</t>
  </si>
  <si>
    <t>T47611000000044850</t>
  </si>
  <si>
    <t>Кузов фургон со скосами(6 мест) с грузовой платформой, Кузов-фургон разделен глухой перегородкой на два отсека (пассажирский и  грузовой), Дверь полуторастворчатая с поручнем окантована резиновым уплотнителем (в задней части кузова-фургона) замена бака 350л. на 210л</t>
  </si>
  <si>
    <t>47611-005-48(50)</t>
  </si>
  <si>
    <t>T47611000000054850</t>
  </si>
  <si>
    <t>Кузов фургон со скосами (6 мест) с грузовой платформой, Борт  металлический откидной с правой и левой стороны, замена 210 л на 350л</t>
  </si>
  <si>
    <t>47611-006-48(50)</t>
  </si>
  <si>
    <t>T47611000000064850</t>
  </si>
  <si>
    <t>Кузов фургон со скосами(6 мест) с грузовой платформой, Кузов-фургон разделен глухой перегородкой на два отсека (пассажирский и  грузовой), Дверь полуторастворчатая с поручнем окантована резиновым уплотнителем (в задней части кузова-фургона), замена 210 л на 350л</t>
  </si>
  <si>
    <t>42261-1111-50(50)</t>
  </si>
  <si>
    <t>T42261000011115050</t>
  </si>
  <si>
    <t xml:space="preserve">431180002301150000       </t>
  </si>
  <si>
    <t>42261-10110-50(50)</t>
  </si>
  <si>
    <t>T42261000101105050</t>
  </si>
  <si>
    <t>Пассажировместимость 22+2 места, замена ТБ 210+350, на 210+210, каркас безопасности</t>
  </si>
  <si>
    <t>42261-10111-50(50)</t>
  </si>
  <si>
    <t>T42261000101115050</t>
  </si>
  <si>
    <t>Пассажировместимость 28+2 места, замена ТБ 210+350, на 210+210, каркас безопасности</t>
  </si>
  <si>
    <t>42261-10110-66(50)</t>
  </si>
  <si>
    <t>T42261000101106650</t>
  </si>
  <si>
    <t>Пассажировместимость 20+2, каркас безопасности</t>
  </si>
  <si>
    <t>42261-11211-48(50)</t>
  </si>
  <si>
    <t>T42261000112114850</t>
  </si>
  <si>
    <t>Пассажировместимость 28+2, замена топливного бака 210л на 350л, каркас безопасности</t>
  </si>
  <si>
    <t>42261-10210-48(50)</t>
  </si>
  <si>
    <t>T42261000102104850</t>
  </si>
  <si>
    <t>42261-10211-48(50)</t>
  </si>
  <si>
    <t>T42261000102114850</t>
  </si>
  <si>
    <t>42261-2111-50(50)</t>
  </si>
  <si>
    <t>T42261000021115050</t>
  </si>
  <si>
    <t>изотермические фургоны</t>
  </si>
  <si>
    <t>576531-001-48(50)</t>
  </si>
  <si>
    <t>T57653100000014850</t>
  </si>
  <si>
    <t>Фургон изотермический 6300*2600*2500мм. Обшивка - плакированный металл. Толщина стенок - 50мм.</t>
  </si>
  <si>
    <t>ООО "Спектр-Авто"</t>
  </si>
  <si>
    <t>576531-001-50(50)</t>
  </si>
  <si>
    <t>T57653100000015050</t>
  </si>
  <si>
    <t>Фургон изотермический 7300*2600*2500мм. Обшивка - плакированный металл. Толщина стенок - 50мм.</t>
  </si>
  <si>
    <t>576528-001-48(50)</t>
  </si>
  <si>
    <t>T57652800000014850</t>
  </si>
  <si>
    <t xml:space="preserve">651170000401048000       </t>
  </si>
  <si>
    <t>Фургон изотермический 7800*2600*2600мм. Обшивка - плакированный металл. Толщина стенок - 50мм.</t>
  </si>
  <si>
    <t>576552-001-48(50)</t>
  </si>
  <si>
    <t>T57655200000014850</t>
  </si>
  <si>
    <t xml:space="preserve">Бортовой а/м со сдвижными шторами 6300*2600*2500мм. Борт алюминиевый. </t>
  </si>
  <si>
    <t>576552-001-50(50)</t>
  </si>
  <si>
    <t>T57655200000015050</t>
  </si>
  <si>
    <t xml:space="preserve">Бортовой а/м со сдвижными шторами 7300*2600*2500мм. Борт алюминиевый. </t>
  </si>
  <si>
    <t>576511-001-48(50)</t>
  </si>
  <si>
    <t>T57651100000014850</t>
  </si>
  <si>
    <t>Бортовой а/м со сдвижными шторами 7800*2600*2600мм. Борт алюминиевый.</t>
  </si>
  <si>
    <t>автотопливозаправщики</t>
  </si>
  <si>
    <t>5765C7-2010-69(50)</t>
  </si>
  <si>
    <t>T5765C700020106950</t>
  </si>
  <si>
    <t>АТЗ, объем 8м3, секций 1, сечение чемодан, экологический короб, насос СВН-80, УВТ, ДОПОГ</t>
  </si>
  <si>
    <t>576556-13027-48(50)</t>
  </si>
  <si>
    <t>T57655600130274850</t>
  </si>
  <si>
    <t xml:space="preserve">T43118000030274850       </t>
  </si>
  <si>
    <t>АТЗ, объем 10м3, секций 2, сечение чемодан, экологический короб, насос СВН-80, УВТ, ДОПОГ</t>
  </si>
  <si>
    <t>576556-23027-48(50)</t>
  </si>
  <si>
    <t>T57655600230274850</t>
  </si>
  <si>
    <t>АТЗ, объем 12м3, секций 2, сечение чемодан, экологический короб, насос СВН-80, УВТ, ДОПОГ</t>
  </si>
  <si>
    <t>576557-14081-56(50)</t>
  </si>
  <si>
    <t>T57655700140815650</t>
  </si>
  <si>
    <t xml:space="preserve">651150000408156000       </t>
  </si>
  <si>
    <t>576557-24081-56(50)</t>
  </si>
  <si>
    <t>T57655700240815650</t>
  </si>
  <si>
    <t>576557-34081-56(50)</t>
  </si>
  <si>
    <t>T57655700340815650</t>
  </si>
  <si>
    <t>АТЗ, объем 15м3, секций 2, сечение чемодан, экологический короб, насос СВН-80, УВТ, ДОПОГ</t>
  </si>
  <si>
    <t>576557-44081-56(50)</t>
  </si>
  <si>
    <t>T57655700440815650</t>
  </si>
  <si>
    <t>АТЗ, объем 17м3, секций 2, сечение чемодан, экологический короб, насос СВН-80, УВТ, ДОПОГ</t>
  </si>
  <si>
    <t>43881-043-48(50)</t>
  </si>
  <si>
    <t>T43881000000434850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</si>
  <si>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8500х2550х2600 (20 европаллет)</t>
  </si>
  <si>
    <t>ООО "РУСТРАК"</t>
  </si>
  <si>
    <t>43881-003-48(50)</t>
  </si>
  <si>
    <t>T43881000000034850</t>
  </si>
  <si>
    <t>43881-044-48(50)</t>
  </si>
  <si>
    <t>T43881000000444850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</si>
  <si>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7800х2550х2600 (18 европаллет)</t>
  </si>
  <si>
    <t>43881-004-48(50)</t>
  </si>
  <si>
    <t>T43881000000044850</t>
  </si>
  <si>
    <t>43881-001-49(50)</t>
  </si>
  <si>
    <t>T43881000000014950</t>
  </si>
  <si>
    <t>4388-403-69(50)</t>
  </si>
  <si>
    <t>T43880000004036950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</si>
  <si>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6200*2550*2700 (14 европаллет)</t>
  </si>
  <si>
    <t>4388-404-69(50)</t>
  </si>
  <si>
    <t>T43880000004046950</t>
  </si>
  <si>
    <t>Шторно-бортовая платформа, Алюминиевые направляющие, алюминиевые откидные борта 400мм, передняя стенка из наборной алюминиевой доски, ворота алюминий с запорной арматурой скрытого типа, оцинкованные стойки на болтовом соединении с габаритными размерами 6200*2550*2850 (14 европаллет)</t>
  </si>
  <si>
    <t>4388-505-69(50)</t>
  </si>
  <si>
    <t>T43880000005056950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</si>
  <si>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Габаритный размер 6700*2550*2700 (16 еврапаллет)</t>
  </si>
  <si>
    <t>4388-406-69(50)</t>
  </si>
  <si>
    <t>T43880000004066950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</si>
  <si>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6700*2550*2850 (16 европаллет)</t>
  </si>
  <si>
    <t>4388-407-69(50)</t>
  </si>
  <si>
    <t>T43880000004076950</t>
  </si>
  <si>
    <t>Шторно-бортовая платформа, Алюминиевые направляющие, алюминиевые откидные борта 400мм, передняя стенка из наборной алюминиевой доски, ворота алюминий с запорной арматурой скрытого типа, оцинкованные стойки на болтовом соединении с габаритными размерами 7500*2550*2700 (18 европаллет)</t>
  </si>
  <si>
    <t>4388-408-69(50)</t>
  </si>
  <si>
    <t>T43880000004086950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</si>
  <si>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7500*2550*2850 (18 европаллет)</t>
  </si>
  <si>
    <t>4388-409-69(50)</t>
  </si>
  <si>
    <t>T43880000004096950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</si>
  <si>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8500*2550*2700 (20 европаллет)</t>
  </si>
  <si>
    <t>4388-410-69(50)</t>
  </si>
  <si>
    <t>T43880000004106950</t>
  </si>
  <si>
    <t>Шторно-бортовая платформа. Алюминиевые: передняя стенка, ворота, направляющие крыши, борта, боковая защита. Оцинкованные боковыестойки на болтовом соединении. Пол влагостойкая фанера. Инструментальный ящик, фонарь в кузове. Габаритные размеры 8500*2550*2850 (20 европаллет)</t>
  </si>
  <si>
    <t>4388-401-69(50)</t>
  </si>
  <si>
    <t>T43880000004016950</t>
  </si>
  <si>
    <t>Алюминиевая бортовая платформа 6200*2550*600 (14 европаллет)</t>
  </si>
  <si>
    <t>4388-444-69(50)</t>
  </si>
  <si>
    <t>T43880000004446950</t>
  </si>
  <si>
    <t xml:space="preserve">430800000401469000       </t>
  </si>
  <si>
    <t>Автотопливозаправщик, объем цистерны 6М3, 2 отсека, эллипс, сталь 09Г2С 3мм, насос, БРС Elaflex, Ду-75 калибровка, ДОПОГ.</t>
  </si>
  <si>
    <t>7721Т3-110-66(50)</t>
  </si>
  <si>
    <t>T7721Т300001106650</t>
  </si>
  <si>
    <t>ООО "АВТОСПЕЦВАН"</t>
  </si>
  <si>
    <t>7721Т2-110-48(50)</t>
  </si>
  <si>
    <t>T7721Т200001104850</t>
  </si>
  <si>
    <t>Пассажировместимость 24+2</t>
  </si>
  <si>
    <t>7721Т2-211-48(50)</t>
  </si>
  <si>
    <t>T7721Т200002114850</t>
  </si>
  <si>
    <t xml:space="preserve">431180000209548000       </t>
  </si>
  <si>
    <t>Пассажировместимость 28+2</t>
  </si>
  <si>
    <t>7721Т2-311-48(50)</t>
  </si>
  <si>
    <t>T7721Т200003114850</t>
  </si>
  <si>
    <t>Пассажировместимость 32+2</t>
  </si>
  <si>
    <t>7721Т2-010-48(50)</t>
  </si>
  <si>
    <t>T7721Т200000104850</t>
  </si>
  <si>
    <t>Пассажировместимость 12+2 с бортовой платформой</t>
  </si>
  <si>
    <t>7721Т2-011-48(50)</t>
  </si>
  <si>
    <t>T7721Т200000114850</t>
  </si>
  <si>
    <t>Пассажировместимость 20+2 с бортовой платформой</t>
  </si>
  <si>
    <t>57561-012-48(50)</t>
  </si>
  <si>
    <t>T57561000000124850</t>
  </si>
  <si>
    <t>Автомобиль бортовой 57561. Габаритные размеры мм (ДхШхВ)  6200х2540х600</t>
  </si>
  <si>
    <t>ООО "АВТОМЕХАНИЧЕСКИЙ ЗАВОД"</t>
  </si>
  <si>
    <t>57530A-001-48(50)</t>
  </si>
  <si>
    <t>T57530A00000014850</t>
  </si>
  <si>
    <t>Автомобиль фургон изотермический 57530А с габаритными размерами 7800*2590*2400мм. Толщина стен 60 мм.</t>
  </si>
  <si>
    <t>57530A-001-49(50)</t>
  </si>
  <si>
    <t>T57530A00000014950</t>
  </si>
  <si>
    <t>краны автомобильные</t>
  </si>
  <si>
    <t>557131-010-48</t>
  </si>
  <si>
    <t xml:space="preserve">T55713100000104850 </t>
  </si>
  <si>
    <t xml:space="preserve">651150000396848000       </t>
  </si>
  <si>
    <t>Автокран КС-55713-1 г/п 25т., стрела 21,7 м, 1 крюковая подвеска</t>
  </si>
  <si>
    <t>АО "ГАКЗ"</t>
  </si>
  <si>
    <t>55713-1100010-48(50)</t>
  </si>
  <si>
    <t>T55713011000104850</t>
  </si>
  <si>
    <t>Автокран КС-55713-1Л-1 г/п 25т., стрела 23,7 м ОВОИД, гидравлический портал для монтажа/демонтажа противовеса, противовес 1,0 т (отдельно возимый), 1 крюковая подвеска.</t>
  </si>
  <si>
    <t>557131-1062-48(50)</t>
  </si>
  <si>
    <t>T55713100010624850</t>
  </si>
  <si>
    <t>Автокран КС-55713-1В-1г/п 25т., стрела 28 м, гидравлический портал для монтажа/демонтажа противовеса,  отдельно возимый противовес 1,0 т, 1 крюковая подвеска.</t>
  </si>
  <si>
    <t>557131-4001062-48(50)</t>
  </si>
  <si>
    <t>T55713140010624850</t>
  </si>
  <si>
    <t>Автокран КС-55713-1В-4 г/п 25т., стрела 31,0 м., ОВОИД, гидравлический портал для монтажа/демонтажа противовеса, 2 возимых съемных противовеса 2,5 тонны(1,0 т + 1,5 т), 1 крюковая подвеска</t>
  </si>
  <si>
    <t>557291-3001061-48(50)</t>
  </si>
  <si>
    <t>T55729130010614850</t>
  </si>
  <si>
    <t>Автокран КС-55729-1В-3 г/п 32т., стрела 31,0 м., ОВОИД,  гидравлический портал для монтажа/демонтажа противовеса,  2 возимых съемных противовеса 2,5 тонны (1,0 т + 1,5 т),  1 крюковая подвеска</t>
  </si>
  <si>
    <t>557135-060-48(50)</t>
  </si>
  <si>
    <t>T55713500000604850</t>
  </si>
  <si>
    <t>Автокран КС-55713-5В-1 г/п 25т., стрела 28 м, 1 крюковая подвеска.</t>
  </si>
  <si>
    <t>557135-1020-48(50)</t>
  </si>
  <si>
    <t>T55713500010204850</t>
  </si>
  <si>
    <t>Автокран КС-55713-5В-4 г/п 25т., стрела 31,0 м., ОВОИД, гидравлический портал для монтажа/демонтажа противовеса, 1 крюковая подвеска</t>
  </si>
  <si>
    <t>557135-010-48(50)</t>
  </si>
  <si>
    <t>T55713500000104850</t>
  </si>
  <si>
    <t>Автокран КС-55713-5 г/п 25т., стрела 22 м, 1 крюковая подвеска.</t>
  </si>
  <si>
    <t>557135-1000010-48(50)</t>
  </si>
  <si>
    <t>T55713510000104850</t>
  </si>
  <si>
    <t>Автокран КС-55713-5Л-1 г/п 25т., стрела 23,7 м ОВОИД, 1 крюковая подвеска.</t>
  </si>
  <si>
    <t>557295-3000062-48(50)</t>
  </si>
  <si>
    <t>T55729530000624850</t>
  </si>
  <si>
    <t>Автокран КС-55729-5В-3 г/п 32т., стрела 31,0м., ОВОИД, гидравлический портал для монтажа/демонтажа противовеса,   1 отдельно возимый противовес 1,5т., 1 крюковая подвеска</t>
  </si>
  <si>
    <t>557295-3960-52(50)</t>
  </si>
  <si>
    <t>T55729500039605250</t>
  </si>
  <si>
    <t xml:space="preserve">635010002302552000       </t>
  </si>
  <si>
    <t>Автокран КС-55729-5В г/п 32т., стрела 30,2м., ОВОИД, гидравлический портал для монтажа/демонтажа противовеса,          1 съемный отдельно возимый противовес 1,9 т.,1 крюковая подвеска.</t>
  </si>
  <si>
    <t>657131-3010-49(50)</t>
  </si>
  <si>
    <t>T65713100030104950</t>
  </si>
  <si>
    <t xml:space="preserve">652010000301049000       </t>
  </si>
  <si>
    <t>Автокран КС-65713-1 Фаворит г/п 50т., стрела 34,5м. ОВОИД, управление гидравлические джойстики, г/цилиндры на поворотной раме для монтажа/демонтажа противовеса,  2 отдельно возимых противовеса по 2т.,    1 крюковая подвеска, с доработкой шасси.</t>
  </si>
  <si>
    <t>657135-13960-53(50)</t>
  </si>
  <si>
    <t>T65713500139605350</t>
  </si>
  <si>
    <t xml:space="preserve">656000002396053000       </t>
  </si>
  <si>
    <t>Автокран КС-65713-5 Фаворит г/п 50т., стрела 34,5м. ОВОИД, управление гидравлические джойстики, г/цилиндры на поворотной раме для монтажа/демонтажа противовеса,  2 отдельно возимых противовеса по 2т.,    1 крюковая подвеска, с доработкой шасси.</t>
  </si>
  <si>
    <t>35719-7020010-48(50)</t>
  </si>
  <si>
    <t>T35719070200104850</t>
  </si>
  <si>
    <t>Автокран КС-35719-7-02 (г/п 16 т, стрела 19 м, 1 крюковая подвеска) на шасси КАМАЗ-43118-23011-50</t>
  </si>
  <si>
    <t>АО "КАЗ"</t>
  </si>
  <si>
    <t>45719-7000010-48(50)</t>
  </si>
  <si>
    <t>T45719070000104850</t>
  </si>
  <si>
    <t>Автокран КС-45719-7К (г/п 16 т, стрела 23 м, 1 крюковая подвеска) на шасси КАМАЗ-43118-23011-50</t>
  </si>
  <si>
    <t>45719-7010010-48(50)</t>
  </si>
  <si>
    <t>T45719070100104850</t>
  </si>
  <si>
    <t>Автокран КС-45719-7К-1В (г/п 20 т, стрела 23 м, 1 крюковая подвеска) на шасси КАМАЗ-43118-23011-50</t>
  </si>
  <si>
    <t>55713-1010020-48(50)</t>
  </si>
  <si>
    <t>T55713010100204850</t>
  </si>
  <si>
    <t>Автокран КС-55713-1К-1 (г/п 25 т, стрела 21 м, 1 крюковая подвеска)</t>
  </si>
  <si>
    <t>55713-1010030-48(50)</t>
  </si>
  <si>
    <t>T55713010100304850</t>
  </si>
  <si>
    <t>Автокран КС-55713-1К-1 (г/п 25 т, стрела 21  м, гусек 7,5  м, 2 крюковые подвески)</t>
  </si>
  <si>
    <t>55713-1040000-48(50)</t>
  </si>
  <si>
    <t>T55713010400004850</t>
  </si>
  <si>
    <t xml:space="preserve">Автокран КС-55713-1К-4 (г/п 25 т, стрела 31 м, ОВОИД ,1 крюковая подвеска, два съемных противовеса массой 1,0 и 1,5 т.) на на шасси КАМАЗ-65115-3968-48 </t>
  </si>
  <si>
    <t>55713-5010010-48(50)</t>
  </si>
  <si>
    <t>T55713050100104850</t>
  </si>
  <si>
    <t>Автокран КС-55713-5К-1 г/п 25 т, стрела 21  м, гусек 7,5 м, 2 крюковые подвески</t>
  </si>
  <si>
    <t>55713-5020000-48(50)</t>
  </si>
  <si>
    <t>T55713050200004850</t>
  </si>
  <si>
    <t>Автокран КС-55713-5К-2В (г/п 27 т, стрела 25  м,  1 крюковая подвеска) на шасси КАМАЗ-43118-23011-50</t>
  </si>
  <si>
    <t>55713-5030010-48(50)</t>
  </si>
  <si>
    <t>T55713050300104850</t>
  </si>
  <si>
    <t>Автокран КС-55713-5К-3 (г/п 25 т, стрела 28  м, гусек 9 м (отдельно возимый), 2 крюковые подвески)</t>
  </si>
  <si>
    <t>55713-5000010-48(50)</t>
  </si>
  <si>
    <t>T55713050000104850</t>
  </si>
  <si>
    <t>Автокран КС-55713-5К-4 (г/п 25 т, стрела 31м, ОВОИД,  гусек 9 м (отдельно возимый), 2 крюковые подвески)на шасси КАМАЗ-43118-3011-50</t>
  </si>
  <si>
    <t>55713-5040000-48(50)</t>
  </si>
  <si>
    <t>T55713050400004850</t>
  </si>
  <si>
    <t>Автокран КС-55713-5К-4 Light (г/п 25 т, стрела 31  м, ОВОИД, 1 крюковая  подвеска) на шасси КАМАЗ-43118-23011-50</t>
  </si>
  <si>
    <t>55713-5040010-48(50)</t>
  </si>
  <si>
    <t>T55713050400104850</t>
  </si>
  <si>
    <t>Автокран КС-55713-5К-4 Light (г/п 25 т, стрела 31м, ОВОИД,  гусек 9 м (отдельно возимый), ¶2 крюковые подвески) на шасси КАМАЗ-43118-23011-50</t>
  </si>
  <si>
    <t>55713-5040020-48(50)</t>
  </si>
  <si>
    <t>T55713050400204850</t>
  </si>
  <si>
    <t>Автокран КС-55713-5К-4В (г/п 25 т, стрела 33  м, ОВОИД, 1 крюковая подвеска) на шасси КАМАЗ-43118-23011-50</t>
  </si>
  <si>
    <t>55713-5040030-48(50)</t>
  </si>
  <si>
    <t>T55713050400304850</t>
  </si>
  <si>
    <t>Автокран КС-55713-5К-4В (г/п 25 т, стрела 33 м, ОВОИД,  гусек 9 м (отдельно возимый)., 2 крюковые подвески) на шасси КАМАЗ-43118-23011-50</t>
  </si>
  <si>
    <t>55729-1030000-48(50)</t>
  </si>
  <si>
    <t>T55729010300004850</t>
  </si>
  <si>
    <t xml:space="preserve">Автокран КС-55729-1К-3 (г/п 32 т, стрела 33 м, ОВОИД, 1 крюковая подвеска, два съемных противовеса массой 1,0 и 1,5 т.) на шасси КАМАЗ-65115-3968-48 </t>
  </si>
  <si>
    <t>55729-1030010-48(50)</t>
  </si>
  <si>
    <t>T55729010300104850</t>
  </si>
  <si>
    <t xml:space="preserve">Автокран КС-55729-1К-3 ( г/п 32 т, стрела 33 м, с гуськом 9 м.,ОВОИД, 2 крюковые подвески, два съемных противовеса массой 1,0 и 1,5 т) на шасси КАМАЗ-65115-3968-48 </t>
  </si>
  <si>
    <t>55729-6030000-48(50)</t>
  </si>
  <si>
    <t>T55729060300004850</t>
  </si>
  <si>
    <t>Автокран КС-55729-5К-3 (г/п 32 т, стрела 33 м, ОВОИД,  1 крюковая  подвеска, съёмный противовес массой 1,5 тонны) на шасси КАМАЗ-43118-23011-50</t>
  </si>
  <si>
    <t>55713-1030040-48(50)</t>
  </si>
  <si>
    <t>T55713010300404850</t>
  </si>
  <si>
    <t xml:space="preserve">Подъёмник кран стреловой ПКС-55713-1К-3  г/п 25 т, стрела 28  м, 1 крюковая подвеска, люлька 250 кг, со съемным  противовесом массой  1,5 тонны и гидравлическим порталом. </t>
  </si>
  <si>
    <t>55713-1030050-48(50)</t>
  </si>
  <si>
    <t>T55713010300504850</t>
  </si>
  <si>
    <t xml:space="preserve">Подъёмник кран стреловой ПКС-55713-1К-3  г/п 25 т, стрела 28  м, гусек 9 м, 2 крюковые подвески,  люлька 250 кг, со съемным  противовесом массой  1,5 тонны и гидравлическим порталом.    </t>
  </si>
  <si>
    <t>55713-1040040-48(50)</t>
  </si>
  <si>
    <t>T55713010400404850</t>
  </si>
  <si>
    <t>Подъёмник кран стреловой ПКС-55713-1К-4В (г/п 25 т, стрела 33  м, ОВОИД, 1 крюковая подвеска,, два съемных противовеса массой 1,0 и 1,5 т., люлька 250 кг.) на шасси КАМАЗ-65115-3968-48</t>
  </si>
  <si>
    <t>55713-1040050-48(50)</t>
  </si>
  <si>
    <t>T55713010400504850</t>
  </si>
  <si>
    <t>Подъёмник кран стреловой ПКС-55713-1К-4В (г/п 25 т, стрела 33  м, гусек 9 м, ОВОИД,  2 крюковые подвески,  два съемных противовеса массой 1,0 и 1,5 т., люлька 250 кг.) на шасси КАМАЗ-65115-3968-48</t>
  </si>
  <si>
    <t>3650-010-48(50)</t>
  </si>
  <si>
    <t>T36500000000104850</t>
  </si>
  <si>
    <t>Автогидроподъёмник АГП-36-5К (г/п  люльки 400 кг.,  высота подъема 36 м. электроизоляция 1000В, коленчато-телескопический) на шасси КАМАЗ-43118-23011-50</t>
  </si>
  <si>
    <t>автогидроподъемники</t>
  </si>
  <si>
    <t>3610-020-48(50)</t>
  </si>
  <si>
    <t>T36100000000204850</t>
  </si>
  <si>
    <t>Автогидроподъёмник АГП-36-1К (г/п  люльки 400 кг.,  высота подъема 36 м. электроизоляция 1000В, коленчато-телескопический) на шасси КАМАЗ- 65115-3968-48</t>
  </si>
  <si>
    <t>55713-5010000-48(50)</t>
  </si>
  <si>
    <t>T55713050100004850</t>
  </si>
  <si>
    <t>Автокран КС-55713-5К-1( г/п 25 т, стрела 21 м, 1 крюковая подвеска) на шасси</t>
  </si>
  <si>
    <t>55713-5030000-48(50)</t>
  </si>
  <si>
    <t>T55713050300004850</t>
  </si>
  <si>
    <t>Автокран КС-55713-5К-3 (г/п 25 т, стрела 28  м, 1 крюковая подвеска) на шасси КАМАЗ-43118-23011-50</t>
  </si>
  <si>
    <t>55713-5050000-48(50)</t>
  </si>
  <si>
    <t>T55713050500004850</t>
  </si>
  <si>
    <t>Автокран КС-55713-5К-4 (г/п 25 т, стрела 31  м, ОВОИД, 1 крюковая  подвеска) на шасси КАМАЗ-43118-3011-50</t>
  </si>
  <si>
    <t>автомобили-эвакуаторы</t>
  </si>
  <si>
    <t>3957K3-010-69(50)</t>
  </si>
  <si>
    <t>T3957K300000106950</t>
  </si>
  <si>
    <t xml:space="preserve">430800000406469000       </t>
  </si>
  <si>
    <t>Эвакуатор со сдвижной платформой 5320мм 3т с КМУ ИНМАН ИМ 175Т</t>
  </si>
  <si>
    <t>ООО "СМАРТЭКО"</t>
  </si>
  <si>
    <t>3957K3-020-69(50)</t>
  </si>
  <si>
    <t>T3957K300000206950</t>
  </si>
  <si>
    <t>Эвакуатор с ломанной платформой 6500 и лебедкой</t>
  </si>
  <si>
    <t>3957K3-030-69(50)</t>
  </si>
  <si>
    <t>T3957K300000306950</t>
  </si>
  <si>
    <t>Эвакуатор со стационарной платформой 5350мм 3т с КМУ ИНМАН ИМ 175Т</t>
  </si>
  <si>
    <t>3957K3-040-69(50)</t>
  </si>
  <si>
    <t>T3957K300000406950</t>
  </si>
  <si>
    <t>Эвакуатор со сдвижной платформой 6270 и лебедкой</t>
  </si>
  <si>
    <t>дорожные машины</t>
  </si>
  <si>
    <t>46873-000-56(50)</t>
  </si>
  <si>
    <t>T46873000000005650</t>
  </si>
  <si>
    <t>Автомобиль битумовоз АБ-10,0(65115) модель СТ.003А Битумовоз 10м куб. Битумный насос, термоизоляция стекловолокно 50мм. Обогрев двумя стационарными горелками через жаровые трубы.</t>
  </si>
  <si>
    <t>ООО ПО "СПЕЦТЕХНИКА"</t>
  </si>
  <si>
    <t>46873-001-56(50)</t>
  </si>
  <si>
    <t>T46873000000015650</t>
  </si>
  <si>
    <t xml:space="preserve">651150000405256000       </t>
  </si>
  <si>
    <t>46873-009-48(50)</t>
  </si>
  <si>
    <t>T46873000000094850</t>
  </si>
  <si>
    <t xml:space="preserve">536050000395048000       </t>
  </si>
  <si>
    <t>Автомобиль гудронатор АБ-6,0(53605) модель СТ.002 Оборудование автогудронатора 7 м куб.. Битумный насос, распределитель секционного типа с шириной распределния до 4м. Обогрев двумя стационарными горелками через жаровые трубы. Система продувки и промывки коммуникации.</t>
  </si>
  <si>
    <t>46873-026-56(50)</t>
  </si>
  <si>
    <t>T46873000000265650</t>
  </si>
  <si>
    <t xml:space="preserve">536050000495056000       </t>
  </si>
  <si>
    <t>46873-001-48(50)</t>
  </si>
  <si>
    <t>T46873000000014850</t>
  </si>
  <si>
    <t>Автомобиль гудронатор АБ-6,0(53605) модель СТ.002 Оборудование автогудронатора 7 м куб. Premium. Битумный насос, распределитель секционного типа с шириной распределния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t>
  </si>
  <si>
    <t>46873-027-56(50)</t>
  </si>
  <si>
    <t>T46873000000275650</t>
  </si>
  <si>
    <t>46873-002-56(50)</t>
  </si>
  <si>
    <t>T46873000000025650</t>
  </si>
  <si>
    <t>Автомобиль гудронатор АБ-10,0(65115) модель СТ.003 Оборудование автогудронатора 9 м куб.. Битумный насос, распределитель секционного типа с шириной распределния до 4м. Обогрев двумя стационарными горелками через жаровые трубы. Система продувки и промывки коммуникации.</t>
  </si>
  <si>
    <t>46873-052-56(50)</t>
  </si>
  <si>
    <t>T46873000000525650</t>
  </si>
  <si>
    <t>Автомобиль гудронатор АБ-10,0(65115) модель СТ.003 Оборудование автогудронатора 9 м куб. Premium. Битумный насос, распределитель секционного типа с шириной распределния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t>
  </si>
  <si>
    <t>46873-081-56(50)</t>
  </si>
  <si>
    <t>T46873000000815650</t>
  </si>
  <si>
    <t xml:space="preserve">Автомобиль гудронатор АБ-10,0(65115) модель СТ.003 Оборудование автогудронатора 10 м куб.. Битумный насос, распределитель секционного типа с шириной распределния до 4м. Обогрев двумя стационарными горелками через жаровые трубы. Система продувки и промывки коммуникации. </t>
  </si>
  <si>
    <t>46873-4081-56(50)</t>
  </si>
  <si>
    <t>T46873000040815650</t>
  </si>
  <si>
    <t>Автомобиль гудронатор АБ-10,0(65115) модель СТ.003 Оборудование автогудронатора 10 м куб. Premium. Битумный насос, распределитель секционного типа с шириной распределния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t>
  </si>
  <si>
    <t>46873-002-48(50)</t>
  </si>
  <si>
    <t>T46873000000024850</t>
  </si>
  <si>
    <t>МДК-7,0 (53605) модель СТ.091 Пескоразбрасыватель 7 м куб.,толщина стенки бункера 4 мм, привод транспортёра мотор-редуктор. Щетка коммунальная межбазовая. Маслоохладитель гидравлической жидкости. Передний гидроповоротный отвал</t>
  </si>
  <si>
    <t>46873-003-48(50)</t>
  </si>
  <si>
    <t>T46873000000034850</t>
  </si>
  <si>
    <t>МДК-7,0 (53605) модель СТ.091 Пескоразбрасыватель 7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Передний гидроповоротный отвал</t>
  </si>
  <si>
    <t>46873-004-48(50)</t>
  </si>
  <si>
    <t>T46873000000044850</t>
  </si>
  <si>
    <t>МДК-7,0 (53605) модель СТ.091 Пескоразбрасыватель 7 м куб.,толщина стенки бункера 4 мм, привод транспортёра мотор-редуктор. Передний гидроповоротный отвал</t>
  </si>
  <si>
    <t>46873-042-56(50)</t>
  </si>
  <si>
    <t>T46873000000425650</t>
  </si>
  <si>
    <t>46873-003-56(50)</t>
  </si>
  <si>
    <t>T46873000000035650</t>
  </si>
  <si>
    <t>46873-004-56(50)</t>
  </si>
  <si>
    <t>T46873000000045650</t>
  </si>
  <si>
    <t>46873-005-56(50)</t>
  </si>
  <si>
    <t>T46873000000055650</t>
  </si>
  <si>
    <t>МДК-10,0 (65115) модель СТ.092 Пескоразбрасыватель 9 м куб.,толщина стенки бункера 4 мм, привод транспортёра мотор-редуктор. Щетка коммунальная межбазовая. Маслоохладитель гидравлической жидкости. Скоростной отвал</t>
  </si>
  <si>
    <t>46873-006-56(50)</t>
  </si>
  <si>
    <t>T46873000000065650</t>
  </si>
  <si>
    <t>МДК-10,0 (65115) модель СТ.092 Пескоразбрасыватель 9 м куб.,толщина стенки бункера 4 мм, привод транспортёра мотор-редуктор. Щетка коммунальная межбазовая. Маслоохладитель гидравлической жидкости. Передний гидроповоротный отвал</t>
  </si>
  <si>
    <t>46873-007-56(50)</t>
  </si>
  <si>
    <t>T46873000000075650</t>
  </si>
  <si>
    <t>МДК-10,0 (65115) модель СТ.092 Пескоразбрасыватель 9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Скоростной отвал.</t>
  </si>
  <si>
    <t>46873-008-56(50)</t>
  </si>
  <si>
    <t>T46873000000085650</t>
  </si>
  <si>
    <t>МДК-10,0 (65115) модель СТ.092 Пескоразбрасыватель 9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Передний гидроповоротный отвал</t>
  </si>
  <si>
    <t>46873-009-56(50)</t>
  </si>
  <si>
    <t>T46873000000095650</t>
  </si>
  <si>
    <t>МДК-10,0 (65115) модель СТ.092 Пескоразбрасыватель 9 м куб.,толщина стенки бункера 4 мм, привод транспортёра мотор-редуктор. Скоростной отвал</t>
  </si>
  <si>
    <t>46873-010-56(50)</t>
  </si>
  <si>
    <t>T46873000000105650</t>
  </si>
  <si>
    <t>МДК-10,0 (65115) модель СТ.092 Пескоразбрасыватель 9 м куб.,толщина стенки бункера 4 мм, привод транспортёра мотор-редуктор. Передний гидроповоротный отвал</t>
  </si>
  <si>
    <t>46873-011-56(50)</t>
  </si>
  <si>
    <t>T46873000000115650</t>
  </si>
  <si>
    <t>МДК-10,0 (65115) модель СТ.092 Пескоразбрасыватель 10 м куб.,толщина стенки бункера 4 мм, привод транспортёра мотор-редуктор. Щетка коммунальная межбазовая. Маслоохладитель гидравлической жидкости. Скоростной отвал</t>
  </si>
  <si>
    <t>46873-012-56(50)</t>
  </si>
  <si>
    <t>T46873000000125650</t>
  </si>
  <si>
    <t>МДК-10,0 (65115) модель СТ.092 Пескоразбрасыватель 10 м куб.,толщина стенки бункера 4 мм, привод транспортёра мотор-редуктор. Щетка коммунальная межбазовая. Маслоохладитель гидравлической жидкости. Передний гидроповоротный отвал</t>
  </si>
  <si>
    <t>46873-013-56(50)</t>
  </si>
  <si>
    <t>T46873000000135650</t>
  </si>
  <si>
    <t>МДК-10,0 (65115) модель СТ.092 Пескоразбрасыватель 10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Скоростной отвал.</t>
  </si>
  <si>
    <t>46873-014-56(50)</t>
  </si>
  <si>
    <t>T46873000000145650</t>
  </si>
  <si>
    <t>МДК-10,0 (65115) модель СТ.092 Пескоразбрасыватель 10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Передний гидроповоротный отвал</t>
  </si>
  <si>
    <t>46873-015-56(50)</t>
  </si>
  <si>
    <t>T46873000000155650</t>
  </si>
  <si>
    <t>МДК-10,0 (65115) модель СТ.092 Пескоразбрасыватель 10 м куб.,толщина стенки бункера 4 мм, привод транспортёра мотор-редуктор. Скоростной отвал</t>
  </si>
  <si>
    <t>46873-016-56(50)</t>
  </si>
  <si>
    <t>T46873000000165650</t>
  </si>
  <si>
    <t>МДК-10,0 (65115) модель СТ.092 Пескоразбрасыватель 10 м куб.,толщина стенки бункера 4 мм, привод транспортёра мотор-редуктор. Передний гидроповоротный отвал</t>
  </si>
  <si>
    <t>46873-005-48(50)</t>
  </si>
  <si>
    <t>T46873000000054850</t>
  </si>
  <si>
    <t>МДК-7,0 (53605) модель СТ.091 Поливомоечное оборудование 8м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Щётка для барьерных ограждений.</t>
  </si>
  <si>
    <t>46873-006-48(50)</t>
  </si>
  <si>
    <t>T46873000000064850</t>
  </si>
  <si>
    <t>МДК-7,0 (53605) модель СТ.091 Поливомоечное оборудование 8м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Фронтальный моющий агрегат. Насос высокого давления.</t>
  </si>
  <si>
    <t>46873-007-48(50)</t>
  </si>
  <si>
    <t>T46873000000074850</t>
  </si>
  <si>
    <t>МДК-7,0 (53605) модель СТ.091 Поливомоечное оборудование 8м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t>
  </si>
  <si>
    <t>46873-017-56(50)</t>
  </si>
  <si>
    <t>T46873000000175650</t>
  </si>
  <si>
    <t>46873-018-56(50)</t>
  </si>
  <si>
    <t>T46873000000185650</t>
  </si>
  <si>
    <t>46873-019-56(50)</t>
  </si>
  <si>
    <t>T46873000000195650</t>
  </si>
  <si>
    <t>46873-020-56(50)</t>
  </si>
  <si>
    <t>T46873000000205650</t>
  </si>
  <si>
    <t>МДК-10,0 (65115) модель СТ.092Поливомоечное оборудование 10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Щётка для барьерных ограждений.</t>
  </si>
  <si>
    <t>46873-021-56(50)</t>
  </si>
  <si>
    <t>T46873000000215650</t>
  </si>
  <si>
    <t>МДК-10,0 (65115) модель СТ.092 Поливомоечное оборудование 10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Фронтальный моющий агрегат. Насос высокого давления.</t>
  </si>
  <si>
    <t>46873-022-56(50)</t>
  </si>
  <si>
    <t>T46873000000225650</t>
  </si>
  <si>
    <t>МДК-10,0 (65115) модель СТ.092Поливомоечное оборудование 10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t>
  </si>
  <si>
    <t>46873-023-56(50)</t>
  </si>
  <si>
    <t>T46873000000235650</t>
  </si>
  <si>
    <t>46873-024-56(50)</t>
  </si>
  <si>
    <t>T46873000000245650</t>
  </si>
  <si>
    <t>46873-025-56(50)</t>
  </si>
  <si>
    <t>T46873000000255650</t>
  </si>
  <si>
    <t>МДК-10,0 (65115) модель СТ.092 Поливомоечное оборудование 10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t>
  </si>
  <si>
    <t>коммунальные  машины</t>
  </si>
  <si>
    <t>46873-008-48(50)</t>
  </si>
  <si>
    <t>T46873000000084850</t>
  </si>
  <si>
    <t>Автомобиль вакуумный АВ - 8,0 (53605) модель СТ. 081 Вакуумное оборудование 8 м куб</t>
  </si>
  <si>
    <t>46873-028-56(50)</t>
  </si>
  <si>
    <t>T46873000000285650</t>
  </si>
  <si>
    <t>46873-029-56(50)</t>
  </si>
  <si>
    <t>T46873000000295650</t>
  </si>
  <si>
    <t>МДК-7,0 (53605) модель СТ.091 Пескоразбрасыватель 7 м куб.,толщина стенки бункера 4 мм, привод транспортёра мотор-редуктор. Поливомоечное оборудование 8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t>
  </si>
  <si>
    <t>46873-030-56(50)</t>
  </si>
  <si>
    <t>T46873000000305650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</si>
  <si>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t>
  </si>
  <si>
    <t>46873-031-56(50)</t>
  </si>
  <si>
    <t>T46873000000315650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</si>
  <si>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Фронтальный моющий агрегат. Насос высокого давления.</t>
  </si>
  <si>
    <t>46873-032-56(50)</t>
  </si>
  <si>
    <t>T46873000000325650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</si>
  <si>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t>
  </si>
  <si>
    <t>46873-033-56(50)</t>
  </si>
  <si>
    <t>T46873000000335650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</si>
  <si>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Фронтальный моющий агрегат. Насос высокого давления.</t>
  </si>
  <si>
    <t>46873-034-56(50)</t>
  </si>
  <si>
    <t>T46873000000345650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</si>
  <si>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Щётка для барьерных ограждений</t>
  </si>
  <si>
    <t>46873-035-56(50)</t>
  </si>
  <si>
    <t>T46873000000355650</t>
  </si>
  <si>
    <t>МДК-10,0 (65115) модель СТ.092 Пескоразбрасыватель 9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Щётка для барьерных ограждений</t>
  </si>
  <si>
    <t>46873-036-56(50)</t>
  </si>
  <si>
    <t>T46873000000365650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</si>
  <si>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t>
  </si>
  <si>
    <t>46873-037-56(50)</t>
  </si>
  <si>
    <t>T46873000000375650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</si>
  <si>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Фронтальный моющий агрегат. Насос высокого давления.</t>
  </si>
  <si>
    <t>46873-038-56(50)</t>
  </si>
  <si>
    <t>T46873000000385650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</si>
  <si>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t>
  </si>
  <si>
    <t>46873-039-56(50)</t>
  </si>
  <si>
    <t>T46873000000395650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</si>
  <si>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Фронтальный моющий агрегат. Насос высокого давления.</t>
  </si>
  <si>
    <t>46873-040-56(50)</t>
  </si>
  <si>
    <t>T46873000000405650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</si>
  <si>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Щётка для барьерных ограждений</t>
  </si>
  <si>
    <t>46873-041-56(50)</t>
  </si>
  <si>
    <t>T46873000000415650</t>
  </si>
  <si>
    <t>МДК-10,0 (65115) модель СТ.092 Пескоразбрасыватель 10 м куб.,толщина стенки бункера 4 мм, привод транспортёра мотор-редуктор. Поливомоечное оборудование 10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Щётка для барьерных ограждений</t>
  </si>
  <si>
    <t>46871-000-69(50)</t>
  </si>
  <si>
    <t>T46871000000006950</t>
  </si>
  <si>
    <t xml:space="preserve">Автомобиль гудронатор  АБ-6,0(43253) Оборудование автогудронатора 6 м куб.. Битумный насос, распределитель секционного типа с шириной распределния до 4м. Обогрев двумя стационарными горелками через жаровые трубы. Система продувки и промывки коммуникации. </t>
  </si>
  <si>
    <t>46871-001-69(50)</t>
  </si>
  <si>
    <t>T46871000000016950</t>
  </si>
  <si>
    <t>Автомобиль гудронатор  АБ-6,0(43253) Оборудование автогудронатора 6 м куб. Premium. Битумный насос, распределитель секционного типа с шириной распределния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t>
  </si>
  <si>
    <t>46871-002-69(50)</t>
  </si>
  <si>
    <t>T46871000000026950</t>
  </si>
  <si>
    <t>АПР-7,0 (43253 Пескоразбрасыватель 5 м куб.,толщина стенки бункера 4 мм, привод транспортёра мотор-редуктор. Щетка коммунальная межбазовая. Маслоохладитель гидравлической жидкости. Передний гидроповоротный отвал</t>
  </si>
  <si>
    <t>46871-003-69(50)</t>
  </si>
  <si>
    <t>T46871000000036950</t>
  </si>
  <si>
    <t>АПР-7,0 (43253 Пескоразбрасыватель 5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Передний гидроповоротный отвал</t>
  </si>
  <si>
    <t>46871-004-69(50)</t>
  </si>
  <si>
    <t>T46871000000046950</t>
  </si>
  <si>
    <t>АПР-7,0 (43253 Пескоразбрасыватель 5 м куб.,толщина стенки бункера 4 мм, привод транспортёра мотор-редуктор. Передний гидроповоротный отвал</t>
  </si>
  <si>
    <t>46871-005-69(50)</t>
  </si>
  <si>
    <t>T46871000000056950</t>
  </si>
  <si>
    <t>АПМ-7,0 (43253) Поливомоечное оборудование 7м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Щётка для барьерных ограждений.</t>
  </si>
  <si>
    <t>46871-006-69(50)</t>
  </si>
  <si>
    <t>T46871000000066950</t>
  </si>
  <si>
    <t>АПМ-7,0 (43253) Поливомоечное оборудование 7м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Фронтальный моющий агрегат. Насос высокого давления.</t>
  </si>
  <si>
    <t>46871-007-69(50)</t>
  </si>
  <si>
    <t>T46871000000076950</t>
  </si>
  <si>
    <t>АПМ-7,0 (43253) Поливомоечное оборудование 7м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t>
  </si>
  <si>
    <t>46871-008-69(50)</t>
  </si>
  <si>
    <t>T46871000000086950</t>
  </si>
  <si>
    <t>МДК-7,0 (43253)  Пескоразбрасыватель 5 м куб.,толщина стенки бункера 4 мм, привод транспортёра мотор-редуктор. Поливомоечное оборудование 7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t>
  </si>
  <si>
    <t>45141-001-50(50)</t>
  </si>
  <si>
    <t>T45141000000015050</t>
  </si>
  <si>
    <t xml:space="preserve">T45141000200115056       </t>
  </si>
  <si>
    <t>АДУ 6,0 (45141) модель СТ.076 (Пескоразбрасыватель 6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t>
  </si>
  <si>
    <t>45141-002-50(50)</t>
  </si>
  <si>
    <t>T45141000000025050</t>
  </si>
  <si>
    <t>АДУ 6,0 (45141) модель СТ.076 (Пескоразбрасыватель 6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t>
  </si>
  <si>
    <t>45141-003-50(50)</t>
  </si>
  <si>
    <t>T45141000000035050</t>
  </si>
  <si>
    <t>АДУ 6,0 (45141) модель СТ.076 (Пескоразбрасыватель 6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 Поливомоечное оборудование 6 м. куб. Центробежный насос НЦ 60/125, Передняя коммуникация с двумя поворотными соплами.</t>
  </si>
  <si>
    <t>45141-004-50(50)</t>
  </si>
  <si>
    <t>T45141000000045050</t>
  </si>
  <si>
    <t>АДУ 6,0 (45141) модель СТ.076 (Пескоразбрасыватель 6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 Поливомоечное оборудование 6 м. куб. Центробежный насос НЦ 60/125, Передняя коммуникация с двумя поворотными соплами.</t>
  </si>
  <si>
    <t>46873-118-48(50)</t>
  </si>
  <si>
    <t>T46873000001184850</t>
  </si>
  <si>
    <t>МДК-9,0 (43118) модель СТ.098. Пескоразбрасыватель 9 м куб.,толщина стенки бункера 4 мм, привод транспортёра мотор-редуктор. Щетка коммунальная межбазовая. Маслоохладитель гидравлической жидкости. Скоростной отвал.</t>
  </si>
  <si>
    <t>46873-1118-48(50)</t>
  </si>
  <si>
    <t>T46873000011184850</t>
  </si>
  <si>
    <t>МДК-9,0 (43118) модель СТ.098. Пескоразбрасыватель 9 м куб.,толщина стенки бункера 4 мм, привод транспортёра мотор-редуктор. Щетка коммунальная межбазовая. Маслоохладитель гидравлической жидкости. Передний гидроповоротный отвал</t>
  </si>
  <si>
    <t>46873-2118-48(50)</t>
  </si>
  <si>
    <t>T46873000021184850</t>
  </si>
  <si>
    <t xml:space="preserve">МДК-9,0 (43118) модель СТ.098. Пескоразбрасыватель 9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Скоростной отвал.             </t>
  </si>
  <si>
    <t>46873-3118-48(50)</t>
  </si>
  <si>
    <t>T46873000031184850</t>
  </si>
  <si>
    <t>МДК-9,0 (43118) модель СТ.098. Пескоразбрасыватель 9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Передний гидроповоротный отвал.</t>
  </si>
  <si>
    <t>46873-4118-48(50)</t>
  </si>
  <si>
    <t>T46873000041184850</t>
  </si>
  <si>
    <t xml:space="preserve">МДК-9,0 (43118) модель СТ.098. Пескоразбрасыватель 9 м куб.,толщина стенки бункера 4 мм, привод транспортёра мотор-редуктор. Скоростной отвал. </t>
  </si>
  <si>
    <t>46873-5118-48(50)</t>
  </si>
  <si>
    <t>T46873000051184850</t>
  </si>
  <si>
    <t xml:space="preserve">МДК-9,0 (43118) модель СТ.098. Пескоразбрасыватель 9 м куб.,толщина стенки бункера 4 мм, привод транспортёра мотор-редуктор. Передний гидроповоротный отвал.             </t>
  </si>
  <si>
    <t>46873-6118-48(50)</t>
  </si>
  <si>
    <t>T46873000061184850</t>
  </si>
  <si>
    <t>МДК-9,0 (43118) модель СТ.098. Поливомоечное оборудование 9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t>
  </si>
  <si>
    <t>46873-7118-48(50)</t>
  </si>
  <si>
    <t>T46873000071184850</t>
  </si>
  <si>
    <t>МДК-9,0 (43118) модель СТ.098. Поливомоечное оборудование 9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Щётка для барьерных ограждений.</t>
  </si>
  <si>
    <t>46873-8118-48(50)</t>
  </si>
  <si>
    <t>T46873000081184850</t>
  </si>
  <si>
    <t>МДК-9,0 (43118) модель СТ.098. Поливомоечное оборудование 9 м куб. Центробежный  насос НЦ 60/125, Передняя коммуникация с двумя поворотными соплами.Щетка коммунальная межбазовая. Маслоохладитель гидравлической жидкости. Фронтальный моющий агрегат. Насос высокого давления.</t>
  </si>
  <si>
    <t>46873-9118-48(50)</t>
  </si>
  <si>
    <t>T46873000091184850</t>
  </si>
  <si>
    <t>МДК-9,0 (43118) модель СТ.099.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t>
  </si>
  <si>
    <t>46873-10118-48(50)</t>
  </si>
  <si>
    <t>T46873000101184850</t>
  </si>
  <si>
    <t>МДК-9,0 (43118) модель СТ.100.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Городской отвал.</t>
  </si>
  <si>
    <t>46873-11118-48(50)</t>
  </si>
  <si>
    <t>T46873000111184850</t>
  </si>
  <si>
    <t>МДК-9,0 (43118) модель СТ.098.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Щётка для барьерных ограждений.</t>
  </si>
  <si>
    <t>46873-12118-48(50)</t>
  </si>
  <si>
    <t>T46873000121184850</t>
  </si>
  <si>
    <t>МДК-9,0 (43118) модель СТ.098.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Щётка для барьерных ограждений.</t>
  </si>
  <si>
    <t>46873-13118-48(50)</t>
  </si>
  <si>
    <t>T46873000131184850</t>
  </si>
  <si>
    <t>МДК-9,0 (43118) модель СТ.098.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Передний гидроповоротный отвал. Фронтальный моющий агрегат. Насос высокого давления.</t>
  </si>
  <si>
    <t>46873-14118-48(50)</t>
  </si>
  <si>
    <t>T46873000141184850</t>
  </si>
  <si>
    <t>МДК-9,0 (43118) модель СТ.098. Пескоразбрасыватель 9 м куб.,толщина стенки бункера 4 мм, привод транспортёра мотор-редуктор. Поливомоечное оборудование 9 м куб. Центробежный  насос НЦ 60/125, Передняя коммуникация с двумя поворотными соплами. Щетка коммунальная межбазовая. Маслоохладитель гидравлической жидкости. Скоростной отвал. Фронтальный моющий агрегат. Насос высокого давления</t>
  </si>
  <si>
    <t>46873-118-50(50)</t>
  </si>
  <si>
    <t>T46873000001185050</t>
  </si>
  <si>
    <t xml:space="preserve">T43118000230115050       </t>
  </si>
  <si>
    <t xml:space="preserve">МДК-9,0 (43118) модель СТ.098. Пескоразбрасыватель 9 м куб.,толщина стенки бункера 4 мм, привод транспортёра мотор-редуктор. Щетка коммунальная межбазовая. Маслоохладитель гидравлической жидкости. Скоростной отвал. </t>
  </si>
  <si>
    <t>46873-1118-50(50)</t>
  </si>
  <si>
    <t>T46873000011185050</t>
  </si>
  <si>
    <t>46873-2118-50(50)</t>
  </si>
  <si>
    <t>T46873000021185050</t>
  </si>
  <si>
    <t>МДК-9,0 (43118) модель СТ.098. Пескоразбрасыватель 9 м куб.,толщина стенки бункера 4 мм, привод транспортёра мотор-редуктор. Система точного дозирования. Щетка коммунальная межбазовая. Маслоохладитель гидравлической жидкости. Скоростной отвал.</t>
  </si>
  <si>
    <t>46873-3118-50(50)</t>
  </si>
  <si>
    <t>T46873000031185050</t>
  </si>
  <si>
    <t>46873-4118-50(50)</t>
  </si>
  <si>
    <t>T46873000041185050</t>
  </si>
  <si>
    <t>МДК-9,0 (43118) модель СТ.098. Пескоразбрасыватель 9 м куб.,толщина стенки бункера 4 мм, привод транспортёра мотор-редуктор. Скоростной отвал.</t>
  </si>
  <si>
    <t>46873-5118-50(50)</t>
  </si>
  <si>
    <t>T46873000051185050</t>
  </si>
  <si>
    <t>МДК-9,0 (43118) модель СТ.098. Пескоразбрасыватель 9 м куб.,толщина стенки бункера 4 мм, привод транспортёра мотор-редуктор. Передний гидроповоротный отвал.</t>
  </si>
  <si>
    <t>46873-6118-50(50)</t>
  </si>
  <si>
    <t>T46873000061185050</t>
  </si>
  <si>
    <t>46873-7118-50(50)</t>
  </si>
  <si>
    <t>T46873000071185050</t>
  </si>
  <si>
    <t>46873-8118-50(50)</t>
  </si>
  <si>
    <t>T46873000081185050</t>
  </si>
  <si>
    <t>46873-9118-50(50)</t>
  </si>
  <si>
    <t>T46873000091185050</t>
  </si>
  <si>
    <t>46873-10118-50(50)</t>
  </si>
  <si>
    <t>T46873000101185050</t>
  </si>
  <si>
    <t>46873-11118-50(50)</t>
  </si>
  <si>
    <t>T46873000111185050</t>
  </si>
  <si>
    <t>46873-21118-50(50)</t>
  </si>
  <si>
    <t>T46873000211185050</t>
  </si>
  <si>
    <t>46873-31118-50(50)</t>
  </si>
  <si>
    <t>T46873000311185050</t>
  </si>
  <si>
    <t>46873-41118-50(50)</t>
  </si>
  <si>
    <t>T46873000411185050</t>
  </si>
  <si>
    <t>46874-8730-48(50)</t>
  </si>
  <si>
    <t>T46874000087304850</t>
  </si>
  <si>
    <t xml:space="preserve">T65115000060584856       </t>
  </si>
  <si>
    <t>Автомобиль дорожный универсальный АДУ 8,0 (65115) модель СТ.073 Пескоразбрасыватель 8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 Поливомоечное оборудование 8 м. куб. Центробежный насос НЦ 60/125, Передняя коммуникация с двумя поворотными соплами.</t>
  </si>
  <si>
    <t>46874-28730-48(50)</t>
  </si>
  <si>
    <t>T46874000287304850</t>
  </si>
  <si>
    <t>Автомобиль дорожный универсальный АДУ 8,0 (65115) модель СТ.073 Пескоразбрасыватель 8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t>
  </si>
  <si>
    <t>46874-8740-48(50)</t>
  </si>
  <si>
    <t>T46874000087404850</t>
  </si>
  <si>
    <t>Пескоразбрасыватель 8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t>
  </si>
  <si>
    <t>46874-8750-48(50)</t>
  </si>
  <si>
    <t>T46874000087504850</t>
  </si>
  <si>
    <t>Пескоразбрасыватель 8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 Поливомоечное оборудование 10 м. куб. Центробежный насос НЦ 60/125, Передняя коммуникация с двумя поворотными соплами.</t>
  </si>
  <si>
    <t>46874-7300-48(50)</t>
  </si>
  <si>
    <t>T46874000073004850</t>
  </si>
  <si>
    <t>Съёмный гудронатор 6 м. куб., Битумный насос, распределитель секционного типа с шириной распределния до 4м. Обогрев двумя стационарными горелками через жаровые трубы. Система продувки и промывки коммуникации. Функция саморазгрузки.</t>
  </si>
  <si>
    <t>46874-19500-48(50)</t>
  </si>
  <si>
    <t>T46874000195004850</t>
  </si>
  <si>
    <t>Съёмный гудронатор 6 м. куб., Premium. Битумный насос, распределитель секционного типа с шириной распределения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 Функция саморазгрузки</t>
  </si>
  <si>
    <t>46873-910740-53(50)</t>
  </si>
  <si>
    <t>T46873009107405350</t>
  </si>
  <si>
    <t xml:space="preserve">T65200000260125356       </t>
  </si>
  <si>
    <t>Автомобиль дорожный универсальный АДУ-10,0 (6520)модель СТ.074 Пескоразбрасыватель 10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 Поливомоечное оборудование 10 м. куб. Центробежный насос НЦ 60/125, Передняя коммуникация с двумя поворотными соплами.</t>
  </si>
  <si>
    <t>46873-810742-53(50)</t>
  </si>
  <si>
    <t>T46873008107425350</t>
  </si>
  <si>
    <t>Изготовление и установка (монтаж) спецнадстройки (оборудования) Автомобиль дорожный универсальный АДУ-10,0 модель СТ.074 Пескоразбрасыватель 10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Передний гидроповоротный отвал</t>
  </si>
  <si>
    <t>46873-920740-53(50)</t>
  </si>
  <si>
    <t>T46873009207405350</t>
  </si>
  <si>
    <t>Пескоразбрасыватель 10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t>
  </si>
  <si>
    <t>46873-930740-53(50)</t>
  </si>
  <si>
    <t>T46873009307405350</t>
  </si>
  <si>
    <t>Пескоразбрасыватель 10 м куб.,толщина стенки бункера 4 мм, привод транспортёра мотор-редуктор. Функция саморазгрузки. Щетка коммунальная межбазовая. Маслоохладитель гидравлической жидкости. Скоростной отвал. Поливомоечное оборудование 10 м. куб. Центробежный насос НЦ 60/125, Передняя коммуникация с двумя поворотными соплами.</t>
  </si>
  <si>
    <t>46873-9750-53(50)</t>
  </si>
  <si>
    <t>T46873000097505350</t>
  </si>
  <si>
    <t>Съёмный гудронатор 6 м. куб., Premium. Битумный насос, распределитель секционного типа с шириной распределения до 4м. Обогрев автоматической горелкой через жаровую трубу. Система продувки и промывки коммуникации. Система точного дозирования. Облицовка нержавеющей сталью. Функция саморазгрузки.</t>
  </si>
  <si>
    <t>07963W-23027-50(50)</t>
  </si>
  <si>
    <t>T07963W00230275050</t>
  </si>
  <si>
    <t xml:space="preserve">T43118000230275050       </t>
  </si>
  <si>
    <t xml:space="preserve"> Снегоочиститель шнекороторный СШР-1 модель 7963W0, двухмоторный, производительность до 2000т/час, мощность технологического двигателя 300л.с., механический привод рабочего органа, ходоуменьшитель и раздаточная коробка в однообъемном корпусе.</t>
  </si>
  <si>
    <t>ООО "Завод СпецАгрегат"</t>
  </si>
  <si>
    <t>07963М-23027-50(50)</t>
  </si>
  <si>
    <t>T07963М00230275050</t>
  </si>
  <si>
    <t xml:space="preserve"> Снегоочиститель фрезернороторный СФР-1 модель 7963М0, одномоторный, производительность до 3500т/час, гидромеханическая трансмиссия, механический привод рабочего органа.</t>
  </si>
  <si>
    <t>7963A3-43502-66(50)</t>
  </si>
  <si>
    <t>T7963A300435026650</t>
  </si>
  <si>
    <t>Аэродромный подвижной электроагрегат АПА-5СА модель 7963А3, одномоторное исполнение, мощность переменного тока номинал/пик 100/110 кВт, точность поддержания частоты 400+- 4 гц, Мощность по постоянному току 60 кВт, Буксировка ВС массой до 70 т</t>
  </si>
  <si>
    <t>07963R-26012-53(50)</t>
  </si>
  <si>
    <t>T07963R00260125350</t>
  </si>
  <si>
    <t xml:space="preserve"> Всесезонная комбинированная дорожная машина ВМКД модель 7963R3 в кузове самосвала в комплектации: поливомоечное оборудование, Vцистерны (пластиковые емкости в общей обрешетке)=10м3, пескоразбрасывающее  оборудование, Vбункера=10(11,5)м3, городской гидроповоротный отвал, щетка межбазовая, функция саморазгрузки</t>
  </si>
  <si>
    <t>7963R7-4950-56(50)</t>
  </si>
  <si>
    <t>T7963R700049505650</t>
  </si>
  <si>
    <t>Всесезонная комбинированная дорожная машина ВМКД модель 7963R7 в комплектации: поливомоечное оборудование, Vцистерны (пластиковые емкости в общей обрешетке)=10м3, пескоразбрасывающее оборудование, Vбункера=6,5(8,5)м3, городской гидроповоротный отвал, щетка межбазовая межбазовая, функция саморазгрузки (4-ре гидроцилиндра, опоры сезонного хранения на сменном оборудовании)</t>
  </si>
  <si>
    <t>7963R2-3968-48(50)</t>
  </si>
  <si>
    <t>T7963R200039684850</t>
  </si>
  <si>
    <t xml:space="preserve">Тоннелемоечная машина ВМКД модель 7963R2 в комплектации: щеточное оборудование для мойки шумоподавляющих экранов и тоннелей с подъемом стрелы до 8м, Vцистерны (пластиковые емкости в общей обрешетке)=10м3, ходоуменьшитель, ограничитель хода рессор </t>
  </si>
  <si>
    <t>07963R-3027-48(50)</t>
  </si>
  <si>
    <t>T07963R00030274850</t>
  </si>
  <si>
    <t xml:space="preserve"> Всесезонная комбинированная дорожная машина ВМКД модель 7963R в комплектации: поливомоечное оборудование, Vцистерны (пластиковые емкости в общей обрешетке)=10м3, пескоразбрасывающее оборудование, Vбункера=6,5(8,5)м3, городской гидроповоротный отвал, щетка межбазовая межбазовая, функция саморазгрузки (4-ре гидроцилиндра, опоры сезонного хранения на сменном оборудовании)</t>
  </si>
  <si>
    <t>670769-000-69(50)</t>
  </si>
  <si>
    <t>T67076900000006950</t>
  </si>
  <si>
    <t xml:space="preserve">432550000201069000       </t>
  </si>
  <si>
    <t>Бункеровоз 670769-53 портального типа для перевозки сменных кузовов, грузоподъемность портала  8000кг, стрелы выдвижные (без бункера)</t>
  </si>
  <si>
    <t>ООО "ФРИГА-АВТО"</t>
  </si>
  <si>
    <t>451204-005-69(50)</t>
  </si>
  <si>
    <t>T45120400000056950</t>
  </si>
  <si>
    <t>Мусоровоз МК-4512-04 (бункеровоз без бункера)</t>
  </si>
  <si>
    <t>АО "РЯЖСКИЙ АРЗ"</t>
  </si>
  <si>
    <t>454302-000-69(50)</t>
  </si>
  <si>
    <t>T45430200000006950</t>
  </si>
  <si>
    <t>Мусоровоз МК-4543-02 (задняя загрузка, бескаркасный кузов 10.1 м3, система автоматики, коэф прессования до5)</t>
  </si>
  <si>
    <t>454304-000-69(50)</t>
  </si>
  <si>
    <t>T45430400000006950</t>
  </si>
  <si>
    <t>Мусоровоз МК-4543-04 (задняя загрузка, бескаркасный кузов 8.5 м3, система автоматики, коэф прессования до 5)</t>
  </si>
  <si>
    <t>454506-000-56(50)</t>
  </si>
  <si>
    <t>T45450600000005650</t>
  </si>
  <si>
    <t>Мусоровоз МК-4545-06 (серия МК-200, задняя загрузка, бескаркасный кузов 16,3+2м3, без портального механизма, гидроавтоматика, коэф прессования до7)</t>
  </si>
  <si>
    <t>454508-000-56(50)</t>
  </si>
  <si>
    <t>T45450800000005650</t>
  </si>
  <si>
    <t>Мусоровоз МК-4545-08 (серия МК-200, задняя загрузка, бескаркасный кузов 19,3+2м3, без портального механизма, гидроавтоматика, коэф пресования до 7)</t>
  </si>
  <si>
    <t>454606-000-56(50)</t>
  </si>
  <si>
    <t>T45460600000005650</t>
  </si>
  <si>
    <t>Мусоровоз МК-4546-06 (серия МК-200, задняя загрузка, бескаркасный кузов 16,3+2м3, с портальным механизмом, гидроавтоматика, коэф прессования до 7)</t>
  </si>
  <si>
    <t>454608-000-56(50)</t>
  </si>
  <si>
    <t>T45460800000005650</t>
  </si>
  <si>
    <t>Мусоровоз МК-4546-08 (серия МК-200, задняя загрузка, бескаркасный кузов 19,3+2м3, с портальным механизмом, гидроавтоматика, коэф прессования до 7)</t>
  </si>
  <si>
    <t>4552-000-69(50)</t>
  </si>
  <si>
    <t>T45520000000006950</t>
  </si>
  <si>
    <t>Мусоровоз МК-4552-02 (верхняя боковая загрузка, бескаркасный кузов 18м3, захват под контейнеры 0,75м3 за переднюю стенку, гидроавтоматика, коэф прессования до 2,5)</t>
  </si>
  <si>
    <t>455208-000-56(50)</t>
  </si>
  <si>
    <t>T45520800000005650</t>
  </si>
  <si>
    <t>Мусоровоз МК-4552-08 (верхняя боковая загрузка, бескаркасный кузов 21,1м3, захват под контейнеры 0,75м3 за переднюю стенку, гидроавтоматика, коэф прессования до 2,5)</t>
  </si>
  <si>
    <t>455306-000-56(50)</t>
  </si>
  <si>
    <t>T45530600000005650</t>
  </si>
  <si>
    <t>Мусоровоз МК-4553-06 (верхняя боковая загрузка, каркасный кузов объемом 17м3, с механизмом подъема кузова, захват под контейнеры 0,75м3, за переднюю стенку, система автоматики, коэф прессования до 4)</t>
  </si>
  <si>
    <t>455404-000-69(50)</t>
  </si>
  <si>
    <t>T45540400000006950</t>
  </si>
  <si>
    <t>Мусоровоз МК-4554-04 (верхняя боковая загрузка, маятниковая плита, бескаркасный кузов 14,6м3, захват под контейнеры 0.75м3, за переднюю стенку, систему автоматику, коэф прессования до 5)</t>
  </si>
  <si>
    <t>455406-000-56(50)</t>
  </si>
  <si>
    <t>T45540600000005650</t>
  </si>
  <si>
    <t>Мусоровоз МК-4554-06 (верхняя боковая загрузка, маятниковая плита, бескаркасный кузов 18,3м3, захват под контейнеры 0.75м3, за переднюю стенку, систему автоматику, коэф прессования до 5)</t>
  </si>
  <si>
    <t>455408-000-56(50)</t>
  </si>
  <si>
    <t>T45540800000005650</t>
  </si>
  <si>
    <t>Мусоровоз МК-4554-08 (верхняя боковая загрузка, маятниковая плита, бескаркасный кузов 21.7м3, захват под контейнеры 0.75м3, за переднюю стенку, систему автоматику, коэф прессования до 5)</t>
  </si>
  <si>
    <t>455419-000-48(50)</t>
  </si>
  <si>
    <t>T45541900000004850</t>
  </si>
  <si>
    <t>Мусоровоз МК-4554-19 (верхняя боковая загрузка, маятниковая плита, бескаркасный кузов 21.7м3, захват под контейнеры 0.75м3, за переднюю стенку, систему автоматику, коэф прессования до 5)</t>
  </si>
  <si>
    <t>455506-000-56(50)</t>
  </si>
  <si>
    <t>T45550600000005650</t>
  </si>
  <si>
    <t>Мусоровоз МК-4555-06 (верхняя боковая загрузка, бескаркасный кузов 18м3, с механизмом подъема кузова, универсальный захват, система автоматики, коэф прессования до6)</t>
  </si>
  <si>
    <t>455508-000-56(50)</t>
  </si>
  <si>
    <t>T45550800000005650</t>
  </si>
  <si>
    <t>Мусоровоз МК-4555-08 (верхняя боковая загрузка, бескаркасный кузов 22м3, универсальный захват под все типы контейнеров, система автоматики, коэф прессованияя до 6)</t>
  </si>
  <si>
    <t>455219-000-48(50)</t>
  </si>
  <si>
    <t>T45521900000004850</t>
  </si>
  <si>
    <t>Мусоровоз МК-4552-19 (верхняя боковая загрузка, бескаркасный кузов 22м3, с механизмом подъема кузова, универсальный захват под все типы контейнеров, система автоматики, коэф прессования до 6)</t>
  </si>
  <si>
    <t>мультилифты</t>
  </si>
  <si>
    <t>456108-000-48(50)</t>
  </si>
  <si>
    <t>T45610800000004850</t>
  </si>
  <si>
    <t xml:space="preserve">651150000308148000       </t>
  </si>
  <si>
    <t>Мультилифт МК-4561-08</t>
  </si>
  <si>
    <t>454606-001-48(50)</t>
  </si>
  <si>
    <t>T45460600000014850</t>
  </si>
  <si>
    <t xml:space="preserve">651150000396248000       </t>
  </si>
  <si>
    <t>автомобили для ремонта и эксплуатации нефтепромыслового оборудования</t>
  </si>
  <si>
    <t>789301-217-48(50)</t>
  </si>
  <si>
    <t>T78930100002174850</t>
  </si>
  <si>
    <t>Паропромысловая установка ППУА 78930А в составе: ППУА 100/1600 (насос 1.1ПТ 25 производства "Логинпром" взаимозаменяем с насосом производства г. Свесса (Украина), 1 режимная) Фургон по типу «сэндвич-панель»</t>
  </si>
  <si>
    <t>ООО "ЛОГИНПРОМ"</t>
  </si>
  <si>
    <t>789301-218-48(50)</t>
  </si>
  <si>
    <t>T78930100002184850</t>
  </si>
  <si>
    <t>Паропромысловая установка ППУА 78930А  в составе: ППУА 100/1600 (насос 1.1ПТ 25 производства "Логинпром" взаимозаменяем с насосом производства г. Свесса (Украина), 2 режимная) Фургон по типу «сэндвич-панель»</t>
  </si>
  <si>
    <t>789301-219-48(50)</t>
  </si>
  <si>
    <t>T78930100002194850</t>
  </si>
  <si>
    <t>Паропромысловая установка ППУА 78930А в составе: ППУА 100/1600 (насос 1.1ПТ 25,производства "Логинпром" взаимозаменяем с насосом производства г. Свесса (Украина), 1 режимная, удлиненная, 3х дверная, с хоз.отсеком) Фургон по типу «сэндвич-панель»</t>
  </si>
  <si>
    <t>789301-220-48(50)</t>
  </si>
  <si>
    <t>T78930100002204850</t>
  </si>
  <si>
    <t>Паропромысловая установка ППУА 78930А  в составе: ППУА 100/1600 (насос 1.1ПТ 25,производства "Логинпром" взаимозаменяем с насосом производства г. Свесса (Украина), 2 режимная, удлиненная, 3х дверная, с хоз.отсеком) Фургон по типу «сэндвич-панель»</t>
  </si>
  <si>
    <t>789301-221-48(50)</t>
  </si>
  <si>
    <t>T78930100002214850</t>
  </si>
  <si>
    <t>Паропромысловая установка ППУА 78930А в составе:ППУА 100/1600 (насос 2.3ПТ 25 производства "Логинпром" взаимозаменяем с насосом производства г. Свесса (Украина), 1 режимная) Фургон по типу «сэндвич-панель»</t>
  </si>
  <si>
    <t>789301-1225-48(50)</t>
  </si>
  <si>
    <t>T78930100012254850</t>
  </si>
  <si>
    <t>Паропромысловая установка ППУА 78930А в составе: ППУА 100/1600 (насос 2.3ПТ 25 производства "Логинпром" взаимозаменяем с насосом производства г. Свесса (Украина), 2 режимная)Фургон по типу «сэндвич-панель»</t>
  </si>
  <si>
    <t>789301-226-48(50)</t>
  </si>
  <si>
    <t>T78930100002264850</t>
  </si>
  <si>
    <t>Паропромысловая установка ППУА 78930А  в составе: ППУА 100/1600 (насос 2.3ПТ 25,производства "Логинпром" взаимозаменяем с насосом производства г. Свесса (Украина), 1 режимная, удлиненная, 3х дверная, с хоз.отсеком) Фургон по типу «сэндвич-панель»</t>
  </si>
  <si>
    <t>789301-227-48(50)</t>
  </si>
  <si>
    <t>T78930100002274850</t>
  </si>
  <si>
    <t>Паропромысловая установка ППУА 78930А на шасси КАМАЗ 43118-23027-50 в составе:ППУА 100/1600 (насос 2.3ПТ 25,производства "Логинпром" взаимозаменяем с насосом производства г. Свесса (Украина), 2 режимная, удлиненная, 3х дверная, с хоз.отсеком) Фургон по типу «сэндвич-панель»</t>
  </si>
  <si>
    <t>автоцистерны для технической воды</t>
  </si>
  <si>
    <t>4671-22010-69(50)</t>
  </si>
  <si>
    <t>T46710000220106950</t>
  </si>
  <si>
    <t>АЦ для перевозки технической воды мод. 4671, 8 куб.м., без насоса, 1 отсек</t>
  </si>
  <si>
    <t>ООО НПО "ТРАНСМАСТЕР"</t>
  </si>
  <si>
    <t>4671-32010-69(50)</t>
  </si>
  <si>
    <t>T46710000320106950</t>
  </si>
  <si>
    <t>АЦ для перевозки технической воды мод. 4671, 8 куб.м., насос СВН-80, 1 отсек</t>
  </si>
  <si>
    <t>4671-43027-48(50)</t>
  </si>
  <si>
    <t>T46710000430274850</t>
  </si>
  <si>
    <t>АЦ для перевозки технической воды мод. 4671, 10 куб.м., без насоса, 1 отсек</t>
  </si>
  <si>
    <t>4671-179-50(50)</t>
  </si>
  <si>
    <t>T46710000001795050</t>
  </si>
  <si>
    <t>4671-14081-56(50)</t>
  </si>
  <si>
    <t>T46710000140815650</t>
  </si>
  <si>
    <t>4671-13081-48(50)</t>
  </si>
  <si>
    <t>T46710000130814850</t>
  </si>
  <si>
    <t>4671-13950-48(50)</t>
  </si>
  <si>
    <t>T46710000139504850</t>
  </si>
  <si>
    <t>4671-24950-56(50)</t>
  </si>
  <si>
    <t>T46710000249505650</t>
  </si>
  <si>
    <t>4671-34027-48(50)</t>
  </si>
  <si>
    <t>T46710000340274850</t>
  </si>
  <si>
    <t>АЦ для перевозки технической воды мод. 4671, 10 куб.м., насос СВН-80, 1 отсек</t>
  </si>
  <si>
    <t>4671-182-50(50)</t>
  </si>
  <si>
    <t>T46710000001825050</t>
  </si>
  <si>
    <t>4671-23950-48(50)</t>
  </si>
  <si>
    <t>T46710000239504850</t>
  </si>
  <si>
    <t>4671-34950-56(50)</t>
  </si>
  <si>
    <t>T46710000349505650</t>
  </si>
  <si>
    <t>4671-24081-56(50)</t>
  </si>
  <si>
    <t>T46710000240815650</t>
  </si>
  <si>
    <t>4671-23081-48(50)</t>
  </si>
  <si>
    <t>T46710000230814850</t>
  </si>
  <si>
    <t>4671-73027-48(50)</t>
  </si>
  <si>
    <t>T46710000730274850</t>
  </si>
  <si>
    <t>АЦ для перевозки технической воды мод. 4671, 12 куб.м., без насоса, 1 отсек</t>
  </si>
  <si>
    <t>4671-73027-50(50)</t>
  </si>
  <si>
    <t>T46710000730275050</t>
  </si>
  <si>
    <t>4671-34081-56(50)</t>
  </si>
  <si>
    <t>T46710000340815650</t>
  </si>
  <si>
    <t>4671-33081-48(50)</t>
  </si>
  <si>
    <t>T46710000330814850</t>
  </si>
  <si>
    <t>4671-83027-48(50)</t>
  </si>
  <si>
    <t>T46710000830274850</t>
  </si>
  <si>
    <t>АЦ для перевозки технической воды мод. 4671, 12 куб.м., насос СВН-80, 1 отсек</t>
  </si>
  <si>
    <t>4671-83027-50(50)</t>
  </si>
  <si>
    <t>T46710000830275050</t>
  </si>
  <si>
    <t>4671-44081-56(50)</t>
  </si>
  <si>
    <t>T46710000440815650</t>
  </si>
  <si>
    <t>4671-73081-48(50)</t>
  </si>
  <si>
    <t>T46710000730814850</t>
  </si>
  <si>
    <t>4671P4-1113036-66(50)</t>
  </si>
  <si>
    <t>T4671P411130366650</t>
  </si>
  <si>
    <t>АТЗ мод. 4671, 6 куб.м., 1 отсек, насос СВН-80, счетчик ППО-25, пистолет АКТ-20, поверка, IP-65, ДОПОГ</t>
  </si>
  <si>
    <t>4671P4-1123036-66(50)</t>
  </si>
  <si>
    <t>T4671P411230366650</t>
  </si>
  <si>
    <t>АТЗ мод. 4671, 6 куб.м., 2 отсека, насос СВН-80, счетчик ППО-25, пистолет АКТ-20, поверка, IP-65, ДОПОГ</t>
  </si>
  <si>
    <t>4671-42010-69(50)</t>
  </si>
  <si>
    <t>T46710000420106950</t>
  </si>
  <si>
    <t>АТЗ мод. 4671, 8 куб.м., 1 отсек, насос СВН-80, счетчик ППО-25, пистолет АКТ-20, поверка, IP-65, ДОПОГ</t>
  </si>
  <si>
    <t>4671-52010-69(50)</t>
  </si>
  <si>
    <t>T46710000520106950</t>
  </si>
  <si>
    <t>АТЗ мод. 4671, 8 куб.м., 2 отсека, насос СВН-80, счетчик ППО-25, пистолет АКТ-20, поверка, IP-65, ДОПОГ</t>
  </si>
  <si>
    <t>4671-13027-48(50)</t>
  </si>
  <si>
    <t>T46710000130274850</t>
  </si>
  <si>
    <t>АТЗ мод. 4671, 10 куб.м., 1 отсек, насос СВН-80, счетчик ППО-25, пистолет АКТ-20, поверка, IP-65, ДОПОГ</t>
  </si>
  <si>
    <t>4671-282-50(50)</t>
  </si>
  <si>
    <t>T46710000002825050</t>
  </si>
  <si>
    <t>4671-54081-56(50)</t>
  </si>
  <si>
    <t>T46710000540815650</t>
  </si>
  <si>
    <t>4671-113081-48(50)</t>
  </si>
  <si>
    <t>T46710001130814850</t>
  </si>
  <si>
    <t>4671-93027-48(50)</t>
  </si>
  <si>
    <t>T46710000930274850</t>
  </si>
  <si>
    <t>АТЗ мод. 4671, 10 куб.м., 2 отсека, насос СВН-80, счетчик ППО-25, пистолет АКТ-20, поверка, IP-65, ДОПОГ</t>
  </si>
  <si>
    <t>4671-285-50(50)</t>
  </si>
  <si>
    <t>T46710000002855050</t>
  </si>
  <si>
    <t>4671-64081-56(50)</t>
  </si>
  <si>
    <t>T46710000640815650</t>
  </si>
  <si>
    <t>4671-63081-48(50)</t>
  </si>
  <si>
    <t>T46710000630814850</t>
  </si>
  <si>
    <t>4671-33950-48(50)</t>
  </si>
  <si>
    <t>T46710000339504850</t>
  </si>
  <si>
    <t>4671-44950-56(50)</t>
  </si>
  <si>
    <t>T46710000449505650</t>
  </si>
  <si>
    <t>467131-13094-48(50)</t>
  </si>
  <si>
    <t>T46713100130944850</t>
  </si>
  <si>
    <t xml:space="preserve">651150000309448000       </t>
  </si>
  <si>
    <t>АТЗ мод.4671М3-11 объем 10куб.м., 2 отсека с донным клапаном ДУ-80-100, чемодан, насос СВН-80 -1шт, УВТ (1 счетчик ППО-25, 1 раздаточный пистолет АКТ-20 с рукавом раздачи 4,5м), вынос глушителя по ДОПОГ с ИГС, защита топливных баков, два проблесковых маячка, кнопка IP-65, тахограф с СКЗИ, УОС, набор ADR, 2 огнетушителя ОП-6 в пластиковых пеналах, сертификат о калибровке, катушка заземления, люк обслуживания алюминиевый ДУ-500мм, экологический короб на каждый отсек, рукава напорно-всасывающие МБС ДУ-65 с БРС Camlok -2 шт. по 4 м. в оцинкованных пеналах по 4,2м., поверка</t>
  </si>
  <si>
    <t>@СПЕЦТЕХНИКА</t>
  </si>
  <si>
    <t>467121-1023027-48(50)</t>
  </si>
  <si>
    <t>T46712110230274850</t>
  </si>
  <si>
    <t>Автоцистерны для транспортирования светлых нефтепродуктов, слива-налива перевозимого продукта собственным насосом и дозированной заправки топливом автотранспортных средств. Объем – 11,2т, секций 2, время слива самотеком 20 мин, время слива с насосом 15мин, насос СВН-80, счетчик жидкости ППО-25-1, 6СУ, класс точности 0,25, раздаточный рукав  МБС ДУ-25 длиной 5 м, раздаточный кран А50М, установка КОМ. ДОПОГ.</t>
  </si>
  <si>
    <t>467121-1023027-50(50)</t>
  </si>
  <si>
    <t>T46712110230275050</t>
  </si>
  <si>
    <t>4671-74081-56(50)</t>
  </si>
  <si>
    <t>T46710000740815650</t>
  </si>
  <si>
    <t>467121-1023081-48(50)</t>
  </si>
  <si>
    <t>T46712110230814850</t>
  </si>
  <si>
    <t>4671-288-48(50)</t>
  </si>
  <si>
    <t>T46710000002884850</t>
  </si>
  <si>
    <t>АТЗ мод. 4671, 12 куб.м., 1 отсек, насос СВН-80, счетчик ППО-25, пистолет АКТ-20, поверка, IP-65, ДОПОГ</t>
  </si>
  <si>
    <t>4671-288-50(50)</t>
  </si>
  <si>
    <t>T46710000002885050</t>
  </si>
  <si>
    <t>4671-1124081-56(50)</t>
  </si>
  <si>
    <t>T46710011240815650</t>
  </si>
  <si>
    <t>4671-1123081-48(50)</t>
  </si>
  <si>
    <t>T46710011230814850</t>
  </si>
  <si>
    <t>4671-103027-48(50)</t>
  </si>
  <si>
    <t>T46710001030274850</t>
  </si>
  <si>
    <t>АТЗ мод. 4671, 12 куб.м., 2 отсека, насос СВН-80, счетчик ППО-25, пистолет АКТ-20, поверка, IP-65, ДОПОГ</t>
  </si>
  <si>
    <t>4671-103027-50(50)</t>
  </si>
  <si>
    <t>T46710001030275050</t>
  </si>
  <si>
    <t>4671-2124081-56(50)</t>
  </si>
  <si>
    <t>T46710021240815650</t>
  </si>
  <si>
    <t>4671-2123081-48(50)</t>
  </si>
  <si>
    <t>T46710021230814850</t>
  </si>
  <si>
    <t>4671-23973-50(50)</t>
  </si>
  <si>
    <t>T46710000239735050</t>
  </si>
  <si>
    <t xml:space="preserve">431180002397350000       </t>
  </si>
  <si>
    <t>АТЗ-12-2 отсека, мод.4671М2-11, верхний налив, установка ДЗК за кабиной, УВТ слева, насос СВН-80, полный ДОПОГ.</t>
  </si>
  <si>
    <t>4671-133027-48(50)</t>
  </si>
  <si>
    <t>T46710001330274850</t>
  </si>
  <si>
    <t>4671-133027-50(50)</t>
  </si>
  <si>
    <t>T46710001330275050</t>
  </si>
  <si>
    <t>4671-84081-56(50)</t>
  </si>
  <si>
    <t>T46710000840815650</t>
  </si>
  <si>
    <t>4671-83081-48(50)</t>
  </si>
  <si>
    <t>T46710000830814850</t>
  </si>
  <si>
    <t>4671-1154081-56(50)</t>
  </si>
  <si>
    <t>T46710011540815650</t>
  </si>
  <si>
    <t>АТЗ мод. 4671, 15 куб.м., 1 отсек, насос СВН-80, счетчик ППО-25, пистолет АКТ-20, поверка, IP-65, ДОПОГ</t>
  </si>
  <si>
    <t>4671-2154081-56(50)</t>
  </si>
  <si>
    <t>T46710021540815650</t>
  </si>
  <si>
    <t>АТЗ мод. 4671, 15 куб.м., 2 отсека, насос СВН-80, счетчик ППО-25, пистолет АКТ-20, поверка, IP-65, ДОПОГ</t>
  </si>
  <si>
    <t>4671-2153081-48(50)</t>
  </si>
  <si>
    <t>T46710021530814850</t>
  </si>
  <si>
    <t>4671M3-1123081-48(50)</t>
  </si>
  <si>
    <t>T4671M311230814850</t>
  </si>
  <si>
    <t>АТЗ мод. 4671, 15 куб.м., 3 отсека, насос СВН-80, счетчик ППО-25, пистолет АКТ-20, поверка, IP-65, ДОПОГ</t>
  </si>
  <si>
    <t>4671M3-1133081-56(50)</t>
  </si>
  <si>
    <t>T4671M311330815650</t>
  </si>
  <si>
    <t>Агрегат для сбора конденсата газа и нефтепродуктов</t>
  </si>
  <si>
    <t>4671-383027-48(50)</t>
  </si>
  <si>
    <t>T46710003830274850</t>
  </si>
  <si>
    <t>АКН-10 мод.4671, 10 куб.м., 1 отсек, насос КО-505 в сборе, ДОПОГ.</t>
  </si>
  <si>
    <t>4671-626-50(50)</t>
  </si>
  <si>
    <t>T46710000006265050</t>
  </si>
  <si>
    <t>4671М3-94081-56(50)</t>
  </si>
  <si>
    <t>T4671М300940815650</t>
  </si>
  <si>
    <t>4671M2-3043027-48(50)</t>
  </si>
  <si>
    <t>T4671M230430274850</t>
  </si>
  <si>
    <t>АКН-10 мод.4671, 10 куб.м., 1 отсек, насос PNR-124 в сборе, ДОПОГ.</t>
  </si>
  <si>
    <t>4671M2-3043027-50(50)</t>
  </si>
  <si>
    <t>T4671M230430275050</t>
  </si>
  <si>
    <t>4671-113027-48(50)</t>
  </si>
  <si>
    <t>T46710001130274850</t>
  </si>
  <si>
    <t>АКН ОД-10 мод.4671, 10 куб.м., 1 отсека, насос КО-505 в сборе, ДОПОГ.</t>
  </si>
  <si>
    <t>4671-629-50(50)</t>
  </si>
  <si>
    <t>T46710000006295050</t>
  </si>
  <si>
    <t>4671M3-3014081-56(50)</t>
  </si>
  <si>
    <t>T4671M330140815650</t>
  </si>
  <si>
    <t>4671M2-3053027-48(50)</t>
  </si>
  <si>
    <t>T4671M230530274850</t>
  </si>
  <si>
    <t>АКН ОД-10 мод.4671, 10 куб.м., 1 отсека, насос PNR-124 в сборе, ДОПОГ.</t>
  </si>
  <si>
    <t>4671M2-3053027-50(50)</t>
  </si>
  <si>
    <t>T4671M230530275050</t>
  </si>
  <si>
    <t>Агрегат для сбора конденсата газа и нефтепродуктов самосвальный</t>
  </si>
  <si>
    <t>4671-123027-48(50)</t>
  </si>
  <si>
    <t>T46710001230274850</t>
  </si>
  <si>
    <t>АКНС-10 мод.4671, 10 куб.м., 1 отсек, насос КО-505 в сборе, ДОПОГ</t>
  </si>
  <si>
    <t>4671-123027-50(50)</t>
  </si>
  <si>
    <t>T46710001230275050</t>
  </si>
  <si>
    <t>4671M3-3024081-56(50)</t>
  </si>
  <si>
    <t>T4671M330240815650</t>
  </si>
  <si>
    <t>4671-223027-48(50)</t>
  </si>
  <si>
    <t>T46710002230274850</t>
  </si>
  <si>
    <t>АКНС-10 мод.4671, 10 куб.м., 1 отсек, насос PNR-124 в сборе, ДОПОГ</t>
  </si>
  <si>
    <t>4671-223027-50(50)</t>
  </si>
  <si>
    <t>T46710002230275050</t>
  </si>
  <si>
    <t>автоцистерны для питьевой воды</t>
  </si>
  <si>
    <t>4671M3-2014081-56(50)</t>
  </si>
  <si>
    <t>T4671M320140815650</t>
  </si>
  <si>
    <t>АЦПТ мод. 4671, 10 куб. м., насос СВН-80, 1 отсек, нержавейка, оболочка нержавейка</t>
  </si>
  <si>
    <t>4671-548-50(50)</t>
  </si>
  <si>
    <t>T46710000005485050</t>
  </si>
  <si>
    <t>автоцистерны</t>
  </si>
  <si>
    <t>4671-548-48(50)</t>
  </si>
  <si>
    <t>T46710000005484850</t>
  </si>
  <si>
    <t>4671M3-2013081-48(50)</t>
  </si>
  <si>
    <t>T4671M320130814850</t>
  </si>
  <si>
    <t>4671-544-48(50)</t>
  </si>
  <si>
    <t>T46710000005444850</t>
  </si>
  <si>
    <t>АЦПТ мод. 4671, 10 куб. м., без насоса, 1 отсек, нержавейка, оболочка нержавейка</t>
  </si>
  <si>
    <t>4671M3-2065081-56(50)</t>
  </si>
  <si>
    <t>T4671M320650815650</t>
  </si>
  <si>
    <t>4671M3-2063081-48(50)</t>
  </si>
  <si>
    <t>T4671M320630814850</t>
  </si>
  <si>
    <t>4671M3-2024081-56(50)</t>
  </si>
  <si>
    <t>T4671M320240815650</t>
  </si>
  <si>
    <t>АЦПТ мод. 4671, 10 куб. м., 1 отсека, насос СВН-80 гидропривод в задн.отсеке, нержавейка, оболочка черная сталь с ЛКП</t>
  </si>
  <si>
    <t>4671-552-48(50)</t>
  </si>
  <si>
    <t>T46710000005524850</t>
  </si>
  <si>
    <t>4671-1459-50(50)</t>
  </si>
  <si>
    <t>T46710000014595050</t>
  </si>
  <si>
    <t>4671M3-2023081-48(50)</t>
  </si>
  <si>
    <t>T4671M320230814850</t>
  </si>
  <si>
    <t>4671-1459-48(50)</t>
  </si>
  <si>
    <t>T46710000014594850</t>
  </si>
  <si>
    <t>АЦПТ мод. 4671, 10 куб. м., 1 отсека, насос СВН-80 гидропривод в задн.отсеке, нержавейка, оболочка черная сталь с ЛКП, подогрев емкости от выхлопных газов</t>
  </si>
  <si>
    <t>4671-2459-50(50)</t>
  </si>
  <si>
    <t>T46710000024595050</t>
  </si>
  <si>
    <t>4671M3-2174081-56(50)</t>
  </si>
  <si>
    <t>T4671M321740815650</t>
  </si>
  <si>
    <t>4671M3-2173081-48(50)</t>
  </si>
  <si>
    <t>T4671M321730814850</t>
  </si>
  <si>
    <t>Вакуумная машина</t>
  </si>
  <si>
    <t>4671P2-4022010-69(50)</t>
  </si>
  <si>
    <t>T4671P240220106950</t>
  </si>
  <si>
    <t>МВ мод. 4671, 8 куб.м. насос КО-505 в сборе</t>
  </si>
  <si>
    <t>4671-612-48(50)</t>
  </si>
  <si>
    <t>T46710000006124850</t>
  </si>
  <si>
    <t>МВ мод. 4671, 10 куб.м. насос КО-505 в сборе</t>
  </si>
  <si>
    <t>4671-612-50(50)</t>
  </si>
  <si>
    <t>T46710000006125050</t>
  </si>
  <si>
    <t>4671M3-4014081-56(50)</t>
  </si>
  <si>
    <t>T4671M340140815650</t>
  </si>
  <si>
    <t>4671M3-4013081-48(50)</t>
  </si>
  <si>
    <t>T4671M340130814850</t>
  </si>
  <si>
    <t>4671-433938-56(50)</t>
  </si>
  <si>
    <t>T46710004339385650</t>
  </si>
  <si>
    <t>МВ мод. 4671, 12 куб.м. насос КО-510 в сборе</t>
  </si>
  <si>
    <t>4671M3-4024081-56(50)</t>
  </si>
  <si>
    <t>T4671M340240815650</t>
  </si>
  <si>
    <t>4671-433950-48(50)</t>
  </si>
  <si>
    <t>T46710004339504850</t>
  </si>
  <si>
    <t>4671M3-4023081-48(50)</t>
  </si>
  <si>
    <t>T4671M340230814850</t>
  </si>
  <si>
    <t>4671M3-4033081-48(50)</t>
  </si>
  <si>
    <t>T4671M340330814850</t>
  </si>
  <si>
    <t>МВ мод. 4671, 15 куб.м. насос КО-510 в сборе</t>
  </si>
  <si>
    <t>4671M3-4054081-56(50)</t>
  </si>
  <si>
    <t>T4671M340540815650</t>
  </si>
  <si>
    <t>4671M2-4023027-48(50)</t>
  </si>
  <si>
    <t>T4671M240230274850</t>
  </si>
  <si>
    <t>МВ-ОД мод. 4671, 10 куб.м. насос КО-505 в сборе</t>
  </si>
  <si>
    <t>4671M2-4023027-50(50)</t>
  </si>
  <si>
    <t>T4671M240230275050</t>
  </si>
  <si>
    <t>4671M3-4034081-56(50)</t>
  </si>
  <si>
    <t>T4671M340340815650</t>
  </si>
  <si>
    <t>4671P3-4014950-56(50)</t>
  </si>
  <si>
    <t>T4671P340149505650</t>
  </si>
  <si>
    <t>4671P3-4013950-48(50)</t>
  </si>
  <si>
    <t>T4671P340139504850</t>
  </si>
  <si>
    <t>4671P2-4012010-69(50)</t>
  </si>
  <si>
    <t>T4671P240120106950</t>
  </si>
  <si>
    <t>МВС (илосос, самосвальный, 2+2 гидроцилиндра) мод. 4671, 8 куб.м. насос PNR-124 в сборе</t>
  </si>
  <si>
    <t>4671M2-4033027-48(50)</t>
  </si>
  <si>
    <t>T4671M240330274850</t>
  </si>
  <si>
    <t>МВС (илосос, самосвальный, 2+2 гидроцилиндра) мод. 4671, 10 куб.м. насос PNR-124 в сборе</t>
  </si>
  <si>
    <t>4671M3-4044081-56(50)</t>
  </si>
  <si>
    <t>T4671M340440815650</t>
  </si>
  <si>
    <t>4671P3-4024950-56(50)</t>
  </si>
  <si>
    <t>T4671P340249505650</t>
  </si>
  <si>
    <t>4671P3-4023950-48(50)</t>
  </si>
  <si>
    <t>T4671P340239504850</t>
  </si>
  <si>
    <t>4671M2-4033027-50(50)</t>
  </si>
  <si>
    <t>T4671M240330275050</t>
  </si>
  <si>
    <t>агрегаты цементировочные</t>
  </si>
  <si>
    <t>UNB125-3213088-50(50)</t>
  </si>
  <si>
    <t>TUNB12532130885050</t>
  </si>
  <si>
    <t xml:space="preserve">431180002308850000       </t>
  </si>
  <si>
    <t>Установка насосная УНБ-125х32К, Насос высокого давления НЦ 320, поршневой - наибольшая мощность, л.с.(кВт) 147 (108) - наибольшее давление, (поршень Ø 90 мм) 40МПа, - наибольшая идеальная подача, (поршень Ø127 мм) 26л/с, Диаметры сменных поршней, мм 90,100, 115, 127. Установлен поршень D=115 мм, Манифольд - диаметр нагнетательных трубопроводов, 50мм - диаметр всасывающих трубопроводов, 100 мм - вместимость цементного бачка, 0,25м3, Мерный бак двухсекционный,  вместимостью  6м3</t>
  </si>
  <si>
    <t>ПАО "Ижнефтемаш"</t>
  </si>
  <si>
    <t>UNB125-5013088-50(50)</t>
  </si>
  <si>
    <t>TUNB12550130885050</t>
  </si>
  <si>
    <t>Установка насосная УНБ-125х50К, Насос высокого давления НТП-175, трехплунжерный, давление (диаметр плунжера 90мм) 50МПа, подача (диаметр плунжера 125мм) 20л/с, Установлен плунжер D=110 мм , Манифольд - диаметр нагнетательных трубопроводов, 50 мм - диаметр всасывающих трубопроводов, 100/125мм - вместимость цементного бачка 0,25м3. вместимость цементного бачка 0,25м3, Мерный бак двухсекционный,  вместимостью 6м3.</t>
  </si>
  <si>
    <t>US5014-13088-50(50)</t>
  </si>
  <si>
    <t>TUS501400130885050</t>
  </si>
  <si>
    <t>Установка смесительная УС-50х14К, объем бункера 14,5м3, Наибольшая масса транспортируемого материала 8т, Догрузка бункера на месте проведения работ 18т</t>
  </si>
  <si>
    <t>USP20K-13088-50(50)</t>
  </si>
  <si>
    <t>TUSP20K00130885050</t>
  </si>
  <si>
    <t xml:space="preserve">Установка смесительно-осреднительная передвижная УСП-20К, объем бункера 20м3, 2 отсека, 2 перемешивателя, винтового типа, двухзаходные, цепная передача, </t>
  </si>
  <si>
    <t>BCM221-13081-48(50)</t>
  </si>
  <si>
    <t>TBCM22100130814850</t>
  </si>
  <si>
    <t>АТЗ=12, мод.БЦМ-221Б. Объем 12м3, отсеков 2, эллипс, сталь 09Г2С, защитное ограждение заливных горловин по всей длине сосуда, донные клапаны с пневмоуправлением Ду100 2шт, шаровые краны 3’’ (Ду75 мм), технологический шкаф в задней части стороны, насос 1СВН-80А, счетчик ППО-40, раздаточный пистолет РП-40, барабан для намотки рукава, рукав 10 м., лестница в задней части цистерны, ДЗК, ДОПОГ.</t>
  </si>
  <si>
    <t>АО "БЕЦЕМА"</t>
  </si>
  <si>
    <t>BCM221-14081-56(50)</t>
  </si>
  <si>
    <t>TBCM22100140815650</t>
  </si>
  <si>
    <t>BCM221-B013027-48(50)</t>
  </si>
  <si>
    <t>TBCM221B0130274850</t>
  </si>
  <si>
    <t>BCM229-13081-48(50)</t>
  </si>
  <si>
    <t>TBCM22900130814850</t>
  </si>
  <si>
    <t>АЦ бензовоз БЦМ-229 для перевозки светлых нефтепродуктов. Объем 15м3, секций 3, эллипс, сталь 09Г2С, защитное ограждение заливных горловин по всей длине сосуда, донные клапаны с пневмоуправлением Ду100 2шт, шаровые краны 3’’ (Ду75 мм), технологический шкаф с правой стороны, насос 1СВН-80А, ДЗК, ДОПОГ.</t>
  </si>
  <si>
    <t>BCM229-14081-56(50)</t>
  </si>
  <si>
    <t>TBCM22900140815650</t>
  </si>
  <si>
    <t>автоцементовозы</t>
  </si>
  <si>
    <t>BCM502-13027-48(50)</t>
  </si>
  <si>
    <t>TBCM50200130274850</t>
  </si>
  <si>
    <t>Автоцементовоз БЦМ-50.2, объем 8,8м3, диам.загрузочного люка 400мм, диам.разгрузочного шланага 100мм, компрессор – роторный, привод компрессора гидравлический.</t>
  </si>
  <si>
    <t>56133-180052-48(50)</t>
  </si>
  <si>
    <t>T56133001800524850</t>
  </si>
  <si>
    <t>Автотопливозаправщика мод. ГРАЗ 56133-0000010-51. Обьем цистерны 10 м3, 2 отсека, насос СШН-50-600, УВТ (счетчик-пистолет), экологический короб, ДОПОГ.</t>
  </si>
  <si>
    <t>АО "ЗАВОД ГРАЗ"</t>
  </si>
  <si>
    <t>56142-183027-48(50)</t>
  </si>
  <si>
    <t>T56142001830274850</t>
  </si>
  <si>
    <t>Автотопливозаправщика мод. ГРАЗ 56142-0000010-52. Обьем цистерны 11 м3, 2 отсека, насос СШН-50-600, УВТ (счетчик-пистолет), экологический короб, ДОПОГ.</t>
  </si>
  <si>
    <t>56142-183082-48(50)</t>
  </si>
  <si>
    <t>T56142001830824850</t>
  </si>
  <si>
    <t xml:space="preserve">651150000308248000       </t>
  </si>
  <si>
    <t>Автотопливозаправщика мод. ГРАЗ 56142-0000010-50. Обьем цистерны 11 м3, 2 отсека, насос СВН-80, УВТ (счетчик-пистолет), экологический короб, ДОПОГ.</t>
  </si>
  <si>
    <t>56142-182252-48(50)</t>
  </si>
  <si>
    <t>T56142001822524850</t>
  </si>
  <si>
    <t xml:space="preserve">651150000396448000       </t>
  </si>
  <si>
    <t>56142-183962-48(50)</t>
  </si>
  <si>
    <t>T56142001839624850</t>
  </si>
  <si>
    <t>56142-183081-48(50)</t>
  </si>
  <si>
    <t>T56142001830814850</t>
  </si>
  <si>
    <t>56167-123027-48(50)</t>
  </si>
  <si>
    <t>T56167001230274850</t>
  </si>
  <si>
    <t>Автотопливозаправщика мод. ГРАЗ 56167-0000010-51. Обьем цистерны 12 м3, 2 отсека, насос СШН-50-600, УВТ (счетчик-пистолет), экологический короб, ДОПОГ.</t>
  </si>
  <si>
    <t>56164-182352-48(50)</t>
  </si>
  <si>
    <t>T56164001823524850</t>
  </si>
  <si>
    <t>Автотопливозаправщика мод. ГРАЗ 56164-0000011-50. Обьем цистерны 13 м3, 2 отсека, насос СВН-80, УВТ (счетчик-пистолет), экологический короб, ДОПОГ.</t>
  </si>
  <si>
    <t>56164-182452-48(50)</t>
  </si>
  <si>
    <t>T56164001824524850</t>
  </si>
  <si>
    <t>56164-182552-48(50)</t>
  </si>
  <si>
    <t>T56164001825524850</t>
  </si>
  <si>
    <t>56164-183081-48(50)</t>
  </si>
  <si>
    <t>T56164001830814850</t>
  </si>
  <si>
    <t>56164-182652-48(50)</t>
  </si>
  <si>
    <t>T56164001826524850</t>
  </si>
  <si>
    <t>Автотопливозаправщика мод. ГРАЗ 56164-0000011-50. Обьем цистерны 13 м3, 3 отсека, насос СВН-80, УВТ (счетчик-пистолет), экологический короб, ДОПОГ.</t>
  </si>
  <si>
    <t>56164-182752-48(50)</t>
  </si>
  <si>
    <t>T56164001827524850</t>
  </si>
  <si>
    <t>56164-182852-48(50)</t>
  </si>
  <si>
    <t>T56164001828524850</t>
  </si>
  <si>
    <t>56164-283081-48(50)</t>
  </si>
  <si>
    <t>T56164002830814850</t>
  </si>
  <si>
    <t>56215-14081-56(50)</t>
  </si>
  <si>
    <t>T56215000140815650</t>
  </si>
  <si>
    <t>Автотопливозаправщика мод. ГРАЗ 56215-0000010-52. Обьем цистерны 15 м3, 2 отсека, насос СВН-80, УВТ (счетчик-пистолет), экологический короб, ДОПОГ.</t>
  </si>
  <si>
    <t>56215-182952-48(50)</t>
  </si>
  <si>
    <t>T56215001829524850</t>
  </si>
  <si>
    <t>56215-24081-56(50)</t>
  </si>
  <si>
    <t>T56215000240815650</t>
  </si>
  <si>
    <t>Автотопливозаправщика мод. ГРАЗ 56215-0000010-52. Обьем цистерны 15 м3 алюминиевый, 2 отсека, насос СВН-80, УВТ (счетчик-пистолет), экологический короб, ДОПОГ.</t>
  </si>
  <si>
    <t>56215-34081-56(50)</t>
  </si>
  <si>
    <t>T56215000340815650</t>
  </si>
  <si>
    <t>Автотопливозаправщика мод. ГРАЗ 56215-0000010-52. Обьем цистерны 15 м3, 3 отсека, насос СВН-80, УВТ (счетчик-пистолет), экологический короб, ДОПОГ.</t>
  </si>
  <si>
    <t>56164-183052-48(50)</t>
  </si>
  <si>
    <t>T56164001830524850</t>
  </si>
  <si>
    <t>56215-44081-56(50)</t>
  </si>
  <si>
    <t>T56215000440815650</t>
  </si>
  <si>
    <t>Автотопливозаправщика мод. ГРАЗ 56215-0000010-52. Обьем цистерны 15 м3 алюминиевый, 3 отсека, насос СВН-80, УВТ (счетчик-пистолет), экологический короб, ДОПОГ.</t>
  </si>
  <si>
    <t>56216-14081-56(50)</t>
  </si>
  <si>
    <t>T56216000140815650</t>
  </si>
  <si>
    <t>Автотопливозаправщика мод. ГРАЗ 56216-0000010-50. Обьем цистерны 17 м3, 2 отсека, насос СВН-80, УВТ (счетчик-пистолет), экологический короб, ДОПОГ.</t>
  </si>
  <si>
    <t>56216-734081-56(50)</t>
  </si>
  <si>
    <t>T56216007340815650</t>
  </si>
  <si>
    <t>Автотопливозаправщика мод. ГРАЗ 56216-0000010-50. Обьем цистерны 17 м3, 3 отсека, насос СВН-80, УВТ (счетчик-пистолет), экологический короб, ДОПОГ.</t>
  </si>
  <si>
    <t>56216-181552-48(50)</t>
  </si>
  <si>
    <t>T56216001815524850</t>
  </si>
  <si>
    <t>56216-744081-56(50)</t>
  </si>
  <si>
    <t>T56216007440815650</t>
  </si>
  <si>
    <t>Автотопливозаправщика мод. ГРАЗ 56216-0000010-50. Обьем цистерны 17 м3, 4 отсека, насос СВН-80, УВТ (счетчик-пистолет), экологический короб, ДОПОГ.</t>
  </si>
  <si>
    <t>5608-12010-69(50)</t>
  </si>
  <si>
    <t>T56080000120106950</t>
  </si>
  <si>
    <t>Автотопливозаправщик ГРАЗ 5608-0000010-51 для перевозки светлых нефтепродуктов плотностью 0,86 т/м3, Вместимость цистерны 8,6м3, отсеков 2 (4300/4300), ДОПОГ, Материал 09Г2С, Дыхательный клапан УД-2-80, Донный клапан Промприбор, Насос СВН (ВСН)-80, Напорно-всасывающие рукава 2х3м Gassoflex/Rakoil, БРС Производства РФ, Крышки горловин Промприбор/Экспо Люкс НН, Шаровой кран ДУ-80, Раздаточный кран А-50 М, Фильтр УВТ ТУ завода, Счетчик УВТ ППО-40/ДД-40, Рукав УВТ ДУ-20х4,5м, Выход коммуникации направо, Оборудование слива налива в общий коллектор, Возможность пломбировки слива налива, Заземляющий проводник барабан заземления, Площадка обслуживания, Экологический короб, Таблички на эк.коробе, Диаметр трубопровода 76, Доп.опции: Защитное ограждение горловины по EN. Установка кнопки массы согласно ДОПОГ, Ящик ЗиП</t>
  </si>
  <si>
    <t>5608-22010-69(50)</t>
  </si>
  <si>
    <t>T56080000220106950</t>
  </si>
  <si>
    <t>Автотопливозаправщик ГРАЗ 5608-0000010-51 для перевозки светлых нефтепродуктов плотностью 0,86 т/м3, Вместимость цистерны 8,6м3, 1 отсек, ДОПОГ, Материал 09Г2С, Дыхательный клапан УД-2-80, Донный клапан Промприбор, Насос СВН (ВСН)-80, Напорно-всасывающие рукава 2х3м Gassoflex/Rakoil, БРС Производства РФ, Крышки горловин Промприбор/Экспо Люкс НН, Шаровой кран ДУ-80, Раздаточный кран А-50 М, Фильтр УВТ ТУ завода, Счетчик УВТ ППО-40/ДД-40, Рукав УВТ ДУ-20х4,5м, Выход коммуникации направо, Оборудова</t>
  </si>
  <si>
    <t>54537-1543027-48(50)</t>
  </si>
  <si>
    <t>T54537015430274850</t>
  </si>
  <si>
    <t>АТЗ 11м.куб., один отсек, боковое расположение УВТ,насос СВН-80, в соответствии с ДОПОГ (тахограф ADR, УОС, выключатель массы IP65 с дублированием в кабине, набор ADR)</t>
  </si>
  <si>
    <t>ООО "УралСпецТранс"</t>
  </si>
  <si>
    <t>54537-323973-50(50)</t>
  </si>
  <si>
    <t>T54537003239735050</t>
  </si>
  <si>
    <t>54537-243027-50(50)</t>
  </si>
  <si>
    <t>T54537002430275050</t>
  </si>
  <si>
    <t>54537-143027-48(50)</t>
  </si>
  <si>
    <t>T54537001430274850</t>
  </si>
  <si>
    <t>АТЗ 11м.куб., 2 отсек, боковое расположение УВТ,насос СВН-80, в соответствии с ДОПОГ (тахограф ADR, УОС, выключатель массы IP65 с дублированием в кабине, набор ADR)</t>
  </si>
  <si>
    <t>54531-13027-48(50)</t>
  </si>
  <si>
    <t>T54531000130274850</t>
  </si>
  <si>
    <t>АТЗ 12м.куб., 2 отсека боковое расположение УВТ, насос СВН-80, в соответствии с ДОПОГ (тахограф ADR, УОС, выключатель массы IP65 с дублированием в кабине, набор ADR)</t>
  </si>
  <si>
    <t>54539-1221-48(50)</t>
  </si>
  <si>
    <t>T54539000012214850</t>
  </si>
  <si>
    <t>АКН-10 мод.УСТ 5453А3  (вместимость цистерны 10куб, 1 секция, насос КО505, "термос", ревизионный люк, держатели для табличек, пеналы для огнетушителя, тахограф под ADR, кнопки отлючения, массы в кабине по ДОПОГ, наружная кнопка отключения)</t>
  </si>
  <si>
    <t>54539-23975-50(50)</t>
  </si>
  <si>
    <t>T54539000239755050</t>
  </si>
  <si>
    <t>АКН-10, мод.УСТ 5453А3  (вместимость цистерны 10куб, 1 секция, насос КО505, "термос", ревизионный люк, держатели для табличек, пеналы для огнетушителя, тахограф под ADR, кнопки отлючения, массы в кабине по ДОПОГ, наружная кнопка отключения)</t>
  </si>
  <si>
    <t>5453-44081-56(50)</t>
  </si>
  <si>
    <t>T54530000440815650</t>
  </si>
  <si>
    <t>54532-323973-50(50)</t>
  </si>
  <si>
    <t>T54532003239735050</t>
  </si>
  <si>
    <t>АЦПТ, 10м.куб., 1 отсек, термос, с насосом, нерж./ЛКП, обогрев емкости и насосного отсека от выхлопных газов.</t>
  </si>
  <si>
    <t>54532-13027-48(50)</t>
  </si>
  <si>
    <t>T54532000130274850</t>
  </si>
  <si>
    <t>54532-23027-50(50)</t>
  </si>
  <si>
    <t>T54532000230275050</t>
  </si>
  <si>
    <t>Автоцистерна для питьевой воды, 10м.куб., 1 отсек, термос, с насосом, нерж./ЛКП, обогрев емкости и насосного отсека от выхлопных газов.</t>
  </si>
  <si>
    <t>54539-021-48(50)</t>
  </si>
  <si>
    <t>T54539000000214850</t>
  </si>
  <si>
    <t xml:space="preserve"> Вакуумная машина УСТ 5453А4  (вместимость цистерны 10куб, 1 секция, насос КО505)</t>
  </si>
  <si>
    <t>54539-123973-50(50)</t>
  </si>
  <si>
    <t>T54539001239735050</t>
  </si>
  <si>
    <t>54539-14081-56(50)</t>
  </si>
  <si>
    <t>T54539000140815650</t>
  </si>
  <si>
    <t>707406-783027-48(50)</t>
  </si>
  <si>
    <t>T70740607830274850</t>
  </si>
  <si>
    <t>Вакуумной машины 7074A6-50 (АВ, 10 куб.м., насос КО-505)</t>
  </si>
  <si>
    <t>ООО "ЧМЗ"</t>
  </si>
  <si>
    <t>707406-773027-48(50)</t>
  </si>
  <si>
    <t>T70740607730274850</t>
  </si>
  <si>
    <t>Вакуумной машины 7074A0-50 (АВ, 10 куб.м., насос КО-510)</t>
  </si>
  <si>
    <t>707406-3214081-56(50)</t>
  </si>
  <si>
    <t>T70740632140815650</t>
  </si>
  <si>
    <t>707406-3210081-48(50)</t>
  </si>
  <si>
    <t>T70740632100814850</t>
  </si>
  <si>
    <t>707406-3514081-56(50)</t>
  </si>
  <si>
    <t>T70740635140815650</t>
  </si>
  <si>
    <t>Вакуумной машины 7074A6-50 (АВ, 11 куб.м., насос КО-505)</t>
  </si>
  <si>
    <t>707406-3511281-48(50)</t>
  </si>
  <si>
    <t>T70740635112814850</t>
  </si>
  <si>
    <t>707406-3814081-56(50)</t>
  </si>
  <si>
    <t>T70740638140815650</t>
  </si>
  <si>
    <t>Вакуумной машины 7074A6-50 (АВ, 12 куб.м., насос КО-505)</t>
  </si>
  <si>
    <t>707406-3812081-48(50)</t>
  </si>
  <si>
    <t>T70740638120814850</t>
  </si>
  <si>
    <t xml:space="preserve"> Вакуумной машины 7074A6-50 (АВ, 12 куб.м., насос КО-505)</t>
  </si>
  <si>
    <t>707406-5414081-56(50)</t>
  </si>
  <si>
    <t>T70740654140815650</t>
  </si>
  <si>
    <t>Илососной машины 7074A6-50 (вместимость цистерны 10 куб.м., бак для чистой воды 1,6 куб.м.</t>
  </si>
  <si>
    <t>707406-9773027-48(50)</t>
  </si>
  <si>
    <t>T70740697730274850</t>
  </si>
  <si>
    <t>АТЗ мод.7074А4-50, 10 куб.м., насос СВН-80А, счетчик жидкости ППО-25, 1 отсек, IP65, ДОПОГ.</t>
  </si>
  <si>
    <t>707445-43027-48(50)</t>
  </si>
  <si>
    <t>T70744500430274850</t>
  </si>
  <si>
    <t>АТЗ мод.7074А4-50, 10 куб.м., насос СВН-80А, счетчик жидкости ППО-25, 2 отсека, IP65, ДОПОГ.</t>
  </si>
  <si>
    <t>707407-3773027-48(50)</t>
  </si>
  <si>
    <t>T70740737730274850</t>
  </si>
  <si>
    <t>АТЗ мод.7074А4-50, 11куб.м., насос СВН-80А, счетчик жидкости ППО-25, 1 отсек, ДОПОГ.</t>
  </si>
  <si>
    <t>707407-5773027-48(50)</t>
  </si>
  <si>
    <t>T70740757730274850</t>
  </si>
  <si>
    <t>АТЗ мод.7074А4-50, 11куб.м., насос СВН-80А, счетчик жидкости ППО-25, 2 отсека, ДОПОГ.</t>
  </si>
  <si>
    <t>707407-7773027-48(50)</t>
  </si>
  <si>
    <t>T70740777730274850</t>
  </si>
  <si>
    <t>АТЗ мод.7074А4-50, 12куб.м., насос СВН-80А, счетчик жидкости ППО-25, 1 отсек, ДОПОГ.</t>
  </si>
  <si>
    <t>707407-9773140-48(50)</t>
  </si>
  <si>
    <t>T70740797731404850</t>
  </si>
  <si>
    <t>АТЗ мод.7074А4-50, 12куб.м., насос СВН-80А, счетчик жидкости ППО-25, 2 отсека, ДОПОГ.</t>
  </si>
  <si>
    <t>707445-23973-50(50)</t>
  </si>
  <si>
    <t>T70744500239735050</t>
  </si>
  <si>
    <t>АТЗ мод.7074А4-50 (АТЗ-12-2 отсека) установка ДЗК за кабиной, УВТ слева, чемодан, насос СВН-80, ДОПОГ</t>
  </si>
  <si>
    <t>707445-23027-48(50)</t>
  </si>
  <si>
    <t>T70744500230274850</t>
  </si>
  <si>
    <t>707406-373950-48(50)</t>
  </si>
  <si>
    <t>T70740603739504850</t>
  </si>
  <si>
    <t>АТЗ мод.7074А2-50, 13 куб.м., насос СВН-80А, счетчик жидкости ППО-40, 1 отсека, ДОПОГ.</t>
  </si>
  <si>
    <t>707406-273950-48(50)</t>
  </si>
  <si>
    <t>T70740602739504850</t>
  </si>
  <si>
    <t>АТЗ мод.7074А2-50, 13 куб.м., насос СВН-80А, счетчик жидкости ППО-40, 2 отсека, ДОПОГ.</t>
  </si>
  <si>
    <t>707406-273081-48(50)</t>
  </si>
  <si>
    <t>T70740602730814850</t>
  </si>
  <si>
    <t>707445-2024081-56(50)</t>
  </si>
  <si>
    <t>T70744520240815650</t>
  </si>
  <si>
    <t>АТЗ мод.7074А2-50, 15куб.м., насос СВН-80А, счетчик жидкости ППО-40, 2 отсека, ДОПОГ</t>
  </si>
  <si>
    <t>707445-2033081-48(50)</t>
  </si>
  <si>
    <t>T70744520330814850</t>
  </si>
  <si>
    <t>707425-13094-48(50)</t>
  </si>
  <si>
    <t>T70742500130944850</t>
  </si>
  <si>
    <t>АТЗ мод.7074А2-50, 17куб.м., насос СВН-80А, счетчик жидкости ППО-40, 3 отсека, ДОПОГ.</t>
  </si>
  <si>
    <t>707408-773027-48(50)</t>
  </si>
  <si>
    <t>T70740807730274850</t>
  </si>
  <si>
    <t>АКН мод.7074А0-60, 10куб.м., насос вакуумный ВК-6М2Н (НК-6МА), ДОПОГ, IP65.</t>
  </si>
  <si>
    <t>707406-1923027-48(50)</t>
  </si>
  <si>
    <t>T70740619230274850</t>
  </si>
  <si>
    <t>АКН мод.7074А0-60, 10куб.м., насос вакуумный ВК-6М2Н (НК-6МА) , открывание заднего днища механическое, ДОПОГ, IP65.</t>
  </si>
  <si>
    <t>707408-2773027-48(50)</t>
  </si>
  <si>
    <t>T70740827730274850</t>
  </si>
  <si>
    <t>АКН мод.7074А0-60, 10куб.м., насос вакуумный ВК-6М2Н (НК-6МА), открывание заднего днища, подъем цистерны гидравлическое, ДОПОГ, IP65.</t>
  </si>
  <si>
    <t>707409-1773027-48(50)</t>
  </si>
  <si>
    <t>T70740917730274850</t>
  </si>
  <si>
    <t>АКН мод.7074А0-60, 10куб.м., насос вакуумный КО-505, ДОПОГ, IP65.</t>
  </si>
  <si>
    <t>70741-1773130-48(50)</t>
  </si>
  <si>
    <t>T70741017731304850</t>
  </si>
  <si>
    <t>АКН мод.7074А0-60, 10куб.м., насос вакуумный КО-505 , открывание заднего днища механическое, ДОПОГ, IP65.</t>
  </si>
  <si>
    <t>707409-3773027-48(50)</t>
  </si>
  <si>
    <t>T70740937730274850</t>
  </si>
  <si>
    <t>АКН мод.7074А0-60, 10куб.м., насос вакуумный КО-505, открывание заднего днища, подъем цистерны гидравлическое, ДОПОГ, IP65</t>
  </si>
  <si>
    <t>707409-9773027-48(50)</t>
  </si>
  <si>
    <t>T70740997730274850</t>
  </si>
  <si>
    <t>АЦПТ мод. 7074А9-50 (вместимость цистерны 10 м3, 2 отсека, насос СВН-80)</t>
  </si>
  <si>
    <t>707406-1073950-48(50)</t>
  </si>
  <si>
    <t>T70740610739504850</t>
  </si>
  <si>
    <t>АЦПТ мод. 7074А9-50 (вместимость цистерны 10 м3, 1 отсек, насос СВН-80)</t>
  </si>
  <si>
    <t>707406-1473950-48(50)</t>
  </si>
  <si>
    <t>T70740614739504850</t>
  </si>
  <si>
    <t>АЦПТ мод. 7074А5-50 (вместимость цистерны 11 м3, 1 отсек, насос СВН-80)</t>
  </si>
  <si>
    <t>707406-2073950-48(50)</t>
  </si>
  <si>
    <t>T70740620739504850</t>
  </si>
  <si>
    <t>АЦПТ мод. 7074А5-50 (вместимость цистерны 13 м3, 2 отсека, насос СВН-80)</t>
  </si>
  <si>
    <t>707406-1873950-48(50)</t>
  </si>
  <si>
    <t>T70740618739504850</t>
  </si>
  <si>
    <t xml:space="preserve"> АЦПТ мод. 7074А5-50 (вместимость цистерны 13 м3, 1 отсек, насос СВН-80)</t>
  </si>
  <si>
    <t>7074-13027-48(50)</t>
  </si>
  <si>
    <t>T70740000130274850</t>
  </si>
  <si>
    <t>АЦ мод.7074А9-60, 10 куб.м., без насоса, 1 отсек, ДОПОГ</t>
  </si>
  <si>
    <t>7074-23027-48(50)</t>
  </si>
  <si>
    <t>T70740000230274850</t>
  </si>
  <si>
    <t>АЦ мод.7074А9-60, 10 куб.м., насос СЦЛ-01А, 1 отсек, ДОПОГ.</t>
  </si>
  <si>
    <t>7074-33027-48(50)</t>
  </si>
  <si>
    <t>T70740000330274850</t>
  </si>
  <si>
    <t>АЦ мод.7074А9-60, 10 куб.м., без насоса, 2 отсека, ДОПОГ.</t>
  </si>
  <si>
    <t>7074-43027-48(50)</t>
  </si>
  <si>
    <t>T70740000430274850</t>
  </si>
  <si>
    <t>АЦ мод.7074А9-60, 10 куб.м., насос СЦЛ-01А, 2 отсека, ДОПОГ.</t>
  </si>
  <si>
    <t>467221-13027-48(50)</t>
  </si>
  <si>
    <t>T46722100130274850</t>
  </si>
  <si>
    <t>АТЗ-10, 1 отсек, насос СВН-80, счетчик ППО-25, пистолет АКТ-20, IP-65, ДОПОГ, поверка</t>
  </si>
  <si>
    <t>ООО "ТК "ТРАНСМАСТЕР"</t>
  </si>
  <si>
    <t>467221-33027-48(50)</t>
  </si>
  <si>
    <t>T46722100330274850</t>
  </si>
  <si>
    <t>АТЗ-10, 2 отсека, насос СВН-80, счетчик ППО-25, пистолет АКТ-20, IP-65, ДОПОГ, поверка</t>
  </si>
  <si>
    <t>467G21-43027-48(50)</t>
  </si>
  <si>
    <t>T467G2100430274850</t>
  </si>
  <si>
    <t>АТЗ-11, 1 отсек, насос СВН-80, счетчик ППО-25, пистолет АКТ-20, IP-65, ДОПОГ, поверка</t>
  </si>
  <si>
    <t>467G21-53027-48(50)</t>
  </si>
  <si>
    <t>T467G2100530274850</t>
  </si>
  <si>
    <t>АТЗ-11, 2 отсека, насос СВН-80, счетчик ППО-25, пистолет АКТ-20, IP-65, ДОПОГ, поверка</t>
  </si>
  <si>
    <t>4672G2-1013027-48(50)</t>
  </si>
  <si>
    <t>T4672G210130274850</t>
  </si>
  <si>
    <t>АТЗ-12,, 1 отсек, насос СВН-80, счетчик ППО-25, пистолет АКТ-20, IP-65, ДОПОГ, поверка</t>
  </si>
  <si>
    <t>4672G2-1023027-48(50)</t>
  </si>
  <si>
    <t>T4672G210230274850</t>
  </si>
  <si>
    <t>АТЗ-12,, 2 отсека, насос СВН-80, счетчик ППО-25, пистолет АКТ-20, IP-65, ДОПОГ, поверка</t>
  </si>
  <si>
    <t>4672G3-1003951-48(50)</t>
  </si>
  <si>
    <t>T4672G310039514850</t>
  </si>
  <si>
    <t xml:space="preserve">536050000395148000       </t>
  </si>
  <si>
    <t>4672G3-1023951-48(50)</t>
  </si>
  <si>
    <t>T4672G310239514850</t>
  </si>
  <si>
    <t>4672G3-1013951-48(50)</t>
  </si>
  <si>
    <t>T4672G310139514850</t>
  </si>
  <si>
    <t>АТЗ-12, 1 отсек, насос СВН-80, счетчик ППО-25, пистолет АКТ-20, IP-65, ДОПОГ, поверка</t>
  </si>
  <si>
    <t>4672G3-1033951-48(50)</t>
  </si>
  <si>
    <t>T4672G310339514850</t>
  </si>
  <si>
    <t>АТЗ-12, 2 отсека, насос СВН-80, счетчик ППО-25. пистолет АКТ-20, IP-65, ДОПОГ, поверка</t>
  </si>
  <si>
    <t>467223-13027-48(50)</t>
  </si>
  <si>
    <t>T46722300130274850</t>
  </si>
  <si>
    <t>АКН-10, насос КО-505, ДОПОГ</t>
  </si>
  <si>
    <t>467223-33027-48(50)</t>
  </si>
  <si>
    <t>T46722300330274850</t>
  </si>
  <si>
    <t>АКН-10, насос КО-510, ДОПОГ</t>
  </si>
  <si>
    <t>467223-53027-48(50)</t>
  </si>
  <si>
    <t>T46722300530274850</t>
  </si>
  <si>
    <t>АКН-10, насос КО-510, открывающееся вручную заднее днище, ДОПОГ</t>
  </si>
  <si>
    <t>467223-63027-48(50)</t>
  </si>
  <si>
    <t>T46722300630274850</t>
  </si>
  <si>
    <t>АКНС-10, насос КО-505, открывающееся гидроцилиндрами заднее днище, подъм цистерны гидроцилиндром при разгрузке, ДОПОГ</t>
  </si>
  <si>
    <t>467223-23027-48(50)</t>
  </si>
  <si>
    <t>T46722300230274850</t>
  </si>
  <si>
    <t>АКНС-10, насос PNR-124, открывающееся гидроцилиндрами заднее днище, подъм цистерны гидроцилиндром при разгрузке, ДОПОГ</t>
  </si>
  <si>
    <t>467221-23027-48(50)</t>
  </si>
  <si>
    <t>T46722100230274850</t>
  </si>
  <si>
    <t>АЦН-10, 1 отсек, насос СВН-80, ДОПОГ</t>
  </si>
  <si>
    <t>4672J3-1003951-48(50)</t>
  </si>
  <si>
    <t>T4672J310039514850</t>
  </si>
  <si>
    <t>467224-13027-48(50)</t>
  </si>
  <si>
    <t>T46722400130274850</t>
  </si>
  <si>
    <t>МВ-10, насос КО-505</t>
  </si>
  <si>
    <t>467224-23027-48(50)</t>
  </si>
  <si>
    <t>T46722400230274850</t>
  </si>
  <si>
    <t>МВ-10, насос КО-5о5, подогрев воды в цистерне и узла слива выхлопными газами</t>
  </si>
  <si>
    <t>467224-33027-48(50)</t>
  </si>
  <si>
    <t>T46722400330274850</t>
  </si>
  <si>
    <t>МВ-10 ОД, открывающееся заднее днище,насос КО-505.</t>
  </si>
  <si>
    <t>4672J2-4003951-48(50)</t>
  </si>
  <si>
    <t>T4672J240039514850</t>
  </si>
  <si>
    <t>МВ-10, насос КО-505.</t>
  </si>
  <si>
    <t>4672J2-4033951-48(50)</t>
  </si>
  <si>
    <t>T4672J240339514850</t>
  </si>
  <si>
    <t>МВ-10, насос КО-505, открывающееся механически заднее днище,</t>
  </si>
  <si>
    <t>4672J2-4023951-48(50)</t>
  </si>
  <si>
    <t>T4672J240239514850</t>
  </si>
  <si>
    <t>МВ-10  ОД, насос КО-510,открывающееся вручную заднее днище</t>
  </si>
  <si>
    <t>4672J2-4013951-48(50)</t>
  </si>
  <si>
    <t>T4672J240139514850</t>
  </si>
  <si>
    <t>МВ-12, насос КО-505, подогрев воды в цистерне  и узла слива выхлопными газами</t>
  </si>
  <si>
    <t>467222-13027-48(50)</t>
  </si>
  <si>
    <t>T46722200130274850</t>
  </si>
  <si>
    <t>АЦВ-10, 1 отсек, насос СВН-80, техвода</t>
  </si>
  <si>
    <t>4672J3-2003951-48(50)</t>
  </si>
  <si>
    <t>T4672J320039514850</t>
  </si>
  <si>
    <t>АЦВ-10, 1 отсек, насос СВН-80, техвода,  сталь 09Г2С, 4мм.</t>
  </si>
  <si>
    <t>467222-23027-48(50)</t>
  </si>
  <si>
    <t>T46722200230274850</t>
  </si>
  <si>
    <t>АЦПТ-10, 1 отсек,нержавеющая сталь 3мм,термоизоляция 50мм,оболочка Ст3 с ЛКП, насос СВН-80 расположен в заднем т/изолир. отсеке, подогрев цистерны и насосного отсека  выхл.газами</t>
  </si>
  <si>
    <t>4672G3-2003951-48(50)</t>
  </si>
  <si>
    <t>T4672G320039514850</t>
  </si>
  <si>
    <t>АЦПТ-10, 1 отсек, нержавеющая сталь 3мм,термоизоляция 50мм,оболочка нержавеющая полированноя сталь, насос СВН-80 расположен в заднем т/изолир. отсеке, подогрев цистерны и насосного отсека  выхл.газами</t>
  </si>
  <si>
    <t>4672G3-1143253-69(50)</t>
  </si>
  <si>
    <t>T4672G311432536950</t>
  </si>
  <si>
    <t xml:space="preserve">АТЗ-8, 1 отсек, насос СВН-80, счетчик, ППО-25, пистролет АКТ-20, IP-65, Допог, поверка </t>
  </si>
  <si>
    <t>4672G3-1243253-69(50)</t>
  </si>
  <si>
    <t>T4672G312432536950</t>
  </si>
  <si>
    <t xml:space="preserve">АТЗ-8, 2 отсека, насос СВН-80, счетчик, ППО-25, пистолет АКТ-20, IP-65,Допог, поверка </t>
  </si>
  <si>
    <t>4672J2-4043253-69(50)</t>
  </si>
  <si>
    <t>T4672J240432536950</t>
  </si>
  <si>
    <t>МВ-7, насос КО-505, заборное устройство АНМ-53</t>
  </si>
  <si>
    <t>4672J2-4143253-69(50)</t>
  </si>
  <si>
    <t>T4672J241432536950</t>
  </si>
  <si>
    <t>МВ-7, насос КО-505, заборное устройство АНМ-53, подогрев узла слива выхлопными газами</t>
  </si>
  <si>
    <t>4672G3-4065115-48(50)</t>
  </si>
  <si>
    <t>T4672G340651154850</t>
  </si>
  <si>
    <t xml:space="preserve">651150000305248000       </t>
  </si>
  <si>
    <t>МВ-12, насос КО-505</t>
  </si>
  <si>
    <t>4672G3-4165115-48(50)</t>
  </si>
  <si>
    <t>T4672G341651154850</t>
  </si>
  <si>
    <t>4672G3-4265115-48(50)</t>
  </si>
  <si>
    <t>T4672G342651154850</t>
  </si>
  <si>
    <t>МВ-10, насос КО-505, подогрев воды в цистерне и узла слива выхлопными газами</t>
  </si>
  <si>
    <t>4672G3-4365115-48(50)</t>
  </si>
  <si>
    <t>T4672G343651154850</t>
  </si>
  <si>
    <t>МВ-10 ОД, открывающееся заднее днище,насос КО-505</t>
  </si>
  <si>
    <t>4672G3-4465115-48(50)</t>
  </si>
  <si>
    <t>T4672G344651154850</t>
  </si>
  <si>
    <t>4672J3-2043253-69(50)</t>
  </si>
  <si>
    <t>T4672J320432536950</t>
  </si>
  <si>
    <t>АЦВ-7, 1 отсек,  без насоса, задний слив</t>
  </si>
  <si>
    <t>4672J3-2143253-69(50)</t>
  </si>
  <si>
    <t>T4672J321432536950</t>
  </si>
  <si>
    <t>АЦВ-7, 1 отсек,  насос СВН-80</t>
  </si>
  <si>
    <t>4672G3-2053605-48(50)</t>
  </si>
  <si>
    <t>T4672G320536054850</t>
  </si>
  <si>
    <t>АЦВ-12, 1 отсек, насос СВН-80, техвода,  сталь 09Г2С, 5мм.</t>
  </si>
  <si>
    <t>4672G3-2043253-69(50)</t>
  </si>
  <si>
    <t>T4672G320432536950</t>
  </si>
  <si>
    <t>АЦПТ-7, 1 отсек, нерж.сталь 3мм, теплоизоляция 50 мм, оболочка Ст3 с ЛКП, без насоса, задний слив</t>
  </si>
  <si>
    <t>4672G3-2143253-69(50)</t>
  </si>
  <si>
    <t>T4672G321432536950</t>
  </si>
  <si>
    <t>АЦПТ-7, 1 отсек, нерж.сталь 3мм, теплоизоляция 50 мм, оболочка Ст3 с ЛКП, насос СВН-80 в заднем теплоизолированном отсеке</t>
  </si>
  <si>
    <t>4672G3-2243253-69(50)</t>
  </si>
  <si>
    <t>T4672G322432536950</t>
  </si>
  <si>
    <t>АЦПТ-7, 1 отсек, нерж.сталь 3мм, теплоизоляция 50 мм, оболочка Ст3 с ЛКП, насос СВН-80 в заднем теплоизолированном отсеке с подогревом воды и насосного отсека выхлопными газами</t>
  </si>
  <si>
    <t>4672G2-2043118-48(50)</t>
  </si>
  <si>
    <t>T4672G220431184850</t>
  </si>
  <si>
    <t>АЦПТ-10, 1 отсек, нержавеющая сталь 3 мм,термоизоляция 50 мм,оболочка Ст3 с ЛКП, насос СВН-80 расположен в заднем т/изолир.отсеке</t>
  </si>
  <si>
    <t>4672G2-2143118-48(50)</t>
  </si>
  <si>
    <t>T4672G221431184850</t>
  </si>
  <si>
    <t xml:space="preserve">АЦПТ-10, 1 отсек, нержавеющая сталь 3 мм,термоизоляция 50 мм,оболочка Ст3 с ЛКП, без насоса </t>
  </si>
  <si>
    <t>4672J3-2053605-48(50)</t>
  </si>
  <si>
    <t>T4672J320536054850</t>
  </si>
  <si>
    <t>4672G3-2065115-48(50)</t>
  </si>
  <si>
    <t>T4672G320651154850</t>
  </si>
  <si>
    <t>АЦПТ-10, 1 отсек, нержавеющая сталь 3мм,термоизоляция 50мм,оболочка Ст3 с ЛКП, насос СВН-80 расположен в заднем т/изолир. отсеке</t>
  </si>
  <si>
    <t>4672G2-2243118-48(50)</t>
  </si>
  <si>
    <t>T4672G222431184850</t>
  </si>
  <si>
    <t>АЦПТ-10, 1 отсек, нержавеющая сталь 3мм,термоизоляция 50мм,оболочка нержавеющая полированноя сталь, насос СВН-80 расположен в заднем т/изолир.отсеке</t>
  </si>
  <si>
    <t>211505-3201-56(50)</t>
  </si>
  <si>
    <t>T21150500032015650</t>
  </si>
  <si>
    <t>Машина вакуумная КО-505А (2 цистерны по 5 куб.м. с механизмом выдачи и укладки рукава</t>
  </si>
  <si>
    <t>АО "КОММАШ"</t>
  </si>
  <si>
    <t>211505-1000031-56(50)</t>
  </si>
  <si>
    <t>T21150510000315650</t>
  </si>
  <si>
    <t>Машина вакуумная КО-505Б вместимость цистерны 12 куб.м</t>
  </si>
  <si>
    <t>211505-1100009-56(50)</t>
  </si>
  <si>
    <t>T21150511000095650</t>
  </si>
  <si>
    <t>Машина вакуумная КО-505Б1 вместимость цистерны 11 куб.м</t>
  </si>
  <si>
    <t>211507-1000075-56(50)</t>
  </si>
  <si>
    <t>T21150710000755650</t>
  </si>
  <si>
    <t>Машина илососная КО-507К (вместимость цистерны 8,2 куб.м.)</t>
  </si>
  <si>
    <t>211507-1000775-56(50)</t>
  </si>
  <si>
    <t>T21150710007755650</t>
  </si>
  <si>
    <t>Машина илососная КО-507К (вместимость цистерны 8,2 куб.м, моноцистерна с разм. пистолетом (7 куб.м ил / 1,2 куб.м вода))</t>
  </si>
  <si>
    <t>212507-002-56(50)</t>
  </si>
  <si>
    <t>T21250700000025650</t>
  </si>
  <si>
    <t xml:space="preserve">Машина илососная КО-507АМ1 (вместимость цистерны 10 куб.м., баков для чистой воды 1,6 куб.м, вакуум-насос 720 куб.м/ч) </t>
  </si>
  <si>
    <t>212507-222-56(50)</t>
  </si>
  <si>
    <t>T21250700002225650</t>
  </si>
  <si>
    <t xml:space="preserve">Машина илососная КО-507АМ (вместимость цистерны 10м3, вакуум-насос TF-720 (720м3/час, РФ)) </t>
  </si>
  <si>
    <t>211512-003-56(50)</t>
  </si>
  <si>
    <t>T21151200000035650</t>
  </si>
  <si>
    <t>Машины для очистки канализационных сетей КО-512 (вместимость цистерны 10,5 куб.м)</t>
  </si>
  <si>
    <t>21514-002-69(50)</t>
  </si>
  <si>
    <t>T21514000000026950</t>
  </si>
  <si>
    <t>Машина для очистки канализационных сетей КО-514 (вместимость цистерны 8 куб.м, насос высокго давления ARAX-215 л/мин, РФ)</t>
  </si>
  <si>
    <t>21152-1000000-69(50)</t>
  </si>
  <si>
    <t>T21152010000006950</t>
  </si>
  <si>
    <t>Машина вакуумная КО-520К Вместимость цистерны 8 куб.м</t>
  </si>
  <si>
    <t>21156-000-48(50)</t>
  </si>
  <si>
    <t>T21156000000004850</t>
  </si>
  <si>
    <t xml:space="preserve">651150000397148000       </t>
  </si>
  <si>
    <t>Машина комбинированная КО-560 (вместимость цистерны 6 куб.м. ил, 5 куб.м вода, вакуум-насос 720 куб.м/ч)</t>
  </si>
  <si>
    <t>21244-8000071-56(50)</t>
  </si>
  <si>
    <t>T21244080000715650</t>
  </si>
  <si>
    <t>Мусоровоз КО-440-8К (вместимость кузова 18 куб.м., боковая загрузка, универсальный захват)</t>
  </si>
  <si>
    <t>21244-2000761-56(50)</t>
  </si>
  <si>
    <t>T21244020007615650</t>
  </si>
  <si>
    <t>Мусоровоз КО-440В (вместимость кузова 19+2 куб.м., задняя загрузка)</t>
  </si>
  <si>
    <t>21244-3000761-56(50)</t>
  </si>
  <si>
    <t>T21244030007615650</t>
  </si>
  <si>
    <t>Мусоровоз КО-440В (вместимость кузова 19+2 куб.м., задняя загрузка, портальный захват)</t>
  </si>
  <si>
    <t>21144-1100005-56(50)</t>
  </si>
  <si>
    <t>T21144011000055650</t>
  </si>
  <si>
    <t>Мусоровоз КО-440В1-01 (вместимость кузова 22+2 куб.м., задняя загрузка)</t>
  </si>
  <si>
    <t>21144-1100000-56(50)</t>
  </si>
  <si>
    <t>T21144011000005650</t>
  </si>
  <si>
    <t>Мусоровоз КО-440В1-01 (вместимость кузова 22+2 куб.м., задняя загрузка, портальный погрузчик г/п 3000 кг)</t>
  </si>
  <si>
    <t>244007-1000002-69(50)</t>
  </si>
  <si>
    <t>T24400710000026950</t>
  </si>
  <si>
    <t>Мусоровоз КО-440-7 (вместимость кузова 16 куб.м., боковая загрузка, универсальный захват)</t>
  </si>
  <si>
    <t>21244-5010000-56(50)</t>
  </si>
  <si>
    <t>T21244050100005650</t>
  </si>
  <si>
    <t>Мусоровоз КО-440-5 вместимость кузова 22 куб.м., боковая загрузка, универсальный захват</t>
  </si>
  <si>
    <t>218291-3000000-69(50)</t>
  </si>
  <si>
    <t>T21829130000006950</t>
  </si>
  <si>
    <t>Машина комбинированная КО-829А1 (оборудование: поливомоечное 7,5 куб.м., пескоразбрасывающее 5 куб.м, отвал городской, межбазовая щетка)</t>
  </si>
  <si>
    <t>218291-3000001-69(50)</t>
  </si>
  <si>
    <t>T21829130000016950</t>
  </si>
  <si>
    <t>Машина комбинированная КО-829А1 (оборудование: поливомоечное 7,5 куб.м)</t>
  </si>
  <si>
    <t>218291-3000002-69(50)</t>
  </si>
  <si>
    <t>T21829130000026950</t>
  </si>
  <si>
    <t>Машина комбинированная КО-829А1 (оборудование: поливомоечное 7,5 куб.м, межбазовая щетка)</t>
  </si>
  <si>
    <t>218291-3000003-69(50)</t>
  </si>
  <si>
    <t>T21829130000036950</t>
  </si>
  <si>
    <t>Машина комбинированная КО-829А1 (оборудование: пескоразбрасывающее 5 куб.м, отвал городской, межбазовая щетка)</t>
  </si>
  <si>
    <t>218291-1000-56(50)</t>
  </si>
  <si>
    <t>T21829100010005650</t>
  </si>
  <si>
    <t>Машина комбинированная КО-829Б1 (поливомоечное 12м3, пескораб-ее обордование 8 м3, отвал городской, межбазовая щетка)</t>
  </si>
  <si>
    <t>218291-2000-56(50)</t>
  </si>
  <si>
    <t>T21829100020005650</t>
  </si>
  <si>
    <t>Машина комбинированная КО-829Б1 (поливомоечное оборудование 12 м3, межбазовая щетка)</t>
  </si>
  <si>
    <t>218291-3000-56(50)</t>
  </si>
  <si>
    <t>T21829100030005650</t>
  </si>
  <si>
    <t>Машина комбинированная КО-829Б1 (пескоразбрасывающее 8м3, отвал городской, межбазовая щетка)</t>
  </si>
  <si>
    <t>217003-1300000-48(50)</t>
  </si>
  <si>
    <t>T21700313000004850</t>
  </si>
  <si>
    <t xml:space="preserve">536050000395448000       </t>
  </si>
  <si>
    <t>Машина вакуумная подметально-уборочная KBR-K7K-03 (2 всасывающих узла, отбор от КОМ, ходоуменьшитель)</t>
  </si>
  <si>
    <t>217001-1300000-48(50)</t>
  </si>
  <si>
    <t>T21700113000004850</t>
  </si>
  <si>
    <t>Машина вакуумная подметально-уборочная KBR-K7K-01 (2 всасывающих узла, автономный двигатель)</t>
  </si>
  <si>
    <t>56874-32010-69(50)</t>
  </si>
  <si>
    <t>T56874000320106950</t>
  </si>
  <si>
    <t>Автоцистерна 56874-0000010-25 (АЦПТ-5,0.2.1.1.1.1001.0000) Рабочая вместимость,м3 - 5,0;  Тип цистерны - эллиптического сечения;  Технологическая калибровка цистерны - есть, объемным методом; Количество отсеков - 2; Число горловин - 2,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ФРП или ППУ,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</si>
  <si>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ОАО "ЗАВОД СТАРТ"</t>
  </si>
  <si>
    <t>56874-12010-69(50)</t>
  </si>
  <si>
    <t>T56874000120106950</t>
  </si>
  <si>
    <t>Автоцистерна 56874-0000010-25 (АЦПТ-7,5.2.1.1.1.1001.0000) Рабочая вместимость,м3 - 7,5;  Тип цистерны - эллиптического сечения;  Технологическая калибровка цистерны - есть, объемным методом; Количество отсеков - 2; Число горловин - 2,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</si>
  <si>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56874-22010-69(50)</t>
  </si>
  <si>
    <t>T56874000220106950</t>
  </si>
  <si>
    <t>568703-34081-56(50)</t>
  </si>
  <si>
    <t>T56870300340815650</t>
  </si>
  <si>
    <t>56874-2019027-48(50)</t>
  </si>
  <si>
    <t>T56874020190274850</t>
  </si>
  <si>
    <t>56874-8024028-48(50)</t>
  </si>
  <si>
    <t>T56874080240284850</t>
  </si>
  <si>
    <t>568703-1034052-56(50)</t>
  </si>
  <si>
    <t>T56870310340525650</t>
  </si>
  <si>
    <t>56874-3020027-48(50)</t>
  </si>
  <si>
    <t>T56874030200274850</t>
  </si>
  <si>
    <t>56874-4022027-48(50)</t>
  </si>
  <si>
    <t>T56874040220274850</t>
  </si>
  <si>
    <t>56874-6023028-48(50)</t>
  </si>
  <si>
    <t>T56874060230284850</t>
  </si>
  <si>
    <t>56874-7024028-48(50)</t>
  </si>
  <si>
    <t>T56874070240284850</t>
  </si>
  <si>
    <t>56874-23027-48(50)</t>
  </si>
  <si>
    <t>T56874000230274850</t>
  </si>
  <si>
    <t>Автоцистерна 56874-00000010-35 (АЦПТ-10.3.1.1.1.1001.0000) Рабочая вместимость,м3 -10; Тип цистерны - эллиптического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</si>
  <si>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568703-74081-56(50)</t>
  </si>
  <si>
    <t>T56870300740815650</t>
  </si>
  <si>
    <t>568703-94081-56(50)</t>
  </si>
  <si>
    <t>T56870300940815650</t>
  </si>
  <si>
    <t>568703-104081-56(50)</t>
  </si>
  <si>
    <t>T56870301040815650</t>
  </si>
  <si>
    <t>568703-14081-56(50)</t>
  </si>
  <si>
    <t>T56870300140815650</t>
  </si>
  <si>
    <t>568703-1044052-56(50)</t>
  </si>
  <si>
    <t>T56870310440525650</t>
  </si>
  <si>
    <t>568703-44081-56(50)</t>
  </si>
  <si>
    <t>T56870300440815650</t>
  </si>
  <si>
    <t>568703-24081-56(50)</t>
  </si>
  <si>
    <t>T56870300240815650</t>
  </si>
  <si>
    <t>56874-5022028-48(50)</t>
  </si>
  <si>
    <t>T56874050220284850</t>
  </si>
  <si>
    <t>56863-13027-48(50)</t>
  </si>
  <si>
    <t>T56863000130274850</t>
  </si>
  <si>
    <t>Машина вакуумная 5686-0000010-42 (АВ-10-01-43118), вместимость 10 000л., 1 секция, вакуум-компрессор КО-505 (310куб.м./час), рукав ДУ-100 6м. Ручное открывание заднего дна.</t>
  </si>
  <si>
    <t>56863-14081-56(50)</t>
  </si>
  <si>
    <t>T56863000140815650</t>
  </si>
  <si>
    <t>Машина вакуумная 5686-22.10 (АВ-10-65115), вместимость 10 000л., 1 секция, вакуум-компрессор КО-505 (310куб.м./час), рукав ДУ-100 6м.</t>
  </si>
  <si>
    <t>56863-24081-56(50)</t>
  </si>
  <si>
    <t>T56863000240815650</t>
  </si>
  <si>
    <t>Машина вакуумная 5686-22.10 (АВ-10-01-65115), вместимость 10 000л., 1 секция, вакуум-компрессор КО-505 (310куб.м./час), рукав ДУ-100 6м. Ручное открывание заднего дна.</t>
  </si>
  <si>
    <t>568703-13081-48(50)</t>
  </si>
  <si>
    <t>T56870300130814850</t>
  </si>
  <si>
    <t>568703-23081-48(50)</t>
  </si>
  <si>
    <t>T56870300230814850</t>
  </si>
  <si>
    <t>568741-1013950-48(50)</t>
  </si>
  <si>
    <t>T56874110139504850</t>
  </si>
  <si>
    <t>568741-1023950-48(50)</t>
  </si>
  <si>
    <t>T56874110239504850</t>
  </si>
  <si>
    <t xml:space="preserve"> Автоцистерна 56874 (АЦПТ-8,3.3.1.1.1.1001.0000) Рабочая вместимость,м3 - 8,3;  Тип цистерны - эллиптического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</si>
  <si>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568703-1003081-48(50)</t>
  </si>
  <si>
    <t>T56870310030814850</t>
  </si>
  <si>
    <t>568703-1103081-48(50)</t>
  </si>
  <si>
    <t>T56870311030814850</t>
  </si>
  <si>
    <t>568703-1123081-48(50)</t>
  </si>
  <si>
    <t>T56870311230814850</t>
  </si>
  <si>
    <t>568703-1113081-48(50)</t>
  </si>
  <si>
    <t>T56870311130814850</t>
  </si>
  <si>
    <t>568703-1133081-48(50)</t>
  </si>
  <si>
    <t>T56870311330814850</t>
  </si>
  <si>
    <t>автоцистерны для пищевых жидкостей</t>
  </si>
  <si>
    <t>568741-23027-50(50)</t>
  </si>
  <si>
    <t>T56874100230275050</t>
  </si>
  <si>
    <t>Автоцистерна 56874-00000010-35 (АЦПТ-10.3.1.1.1.1001.0000) Рабочая вместимость,м3 -10; Тип цистерны - эллиптического сечения; Технологическая калибровка цистерны - наличие,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запорной арматурой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ППУ или ФРП, 50 мм. Не допускает изменение температуры продукта более чем на 2 °C за 10 часов при разности температур продукта и окружающего воздуха в 30 °C;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</si>
  <si>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568742-23027-50(50)</t>
  </si>
  <si>
    <t>T56874200230275050</t>
  </si>
  <si>
    <t>568743-23027-50(50)</t>
  </si>
  <si>
    <t>T56874300230275050</t>
  </si>
  <si>
    <t>568744-23027-50(50)</t>
  </si>
  <si>
    <t>T56874400230275050</t>
  </si>
  <si>
    <t>568745-23027-50(50)</t>
  </si>
  <si>
    <t>T56874500230275050</t>
  </si>
  <si>
    <t>568703-2003081-48(50)</t>
  </si>
  <si>
    <t>T56870320030814850</t>
  </si>
  <si>
    <t>568703-2004081-56(50)</t>
  </si>
  <si>
    <t>T56870320040815650</t>
  </si>
  <si>
    <t>568703-3003081-48(50)</t>
  </si>
  <si>
    <t>T56870330030814850</t>
  </si>
  <si>
    <t>568703-3004081-56(50)</t>
  </si>
  <si>
    <t>T56870330040815650</t>
  </si>
  <si>
    <t>568703-4003081-48(50)</t>
  </si>
  <si>
    <t>T56870340030814850</t>
  </si>
  <si>
    <t>568703-4004081-56(50)</t>
  </si>
  <si>
    <t>T56870340040815650</t>
  </si>
  <si>
    <t>568703-5003081-48(50)</t>
  </si>
  <si>
    <t>T56870350030814850</t>
  </si>
  <si>
    <t>568703-5004081-56(50)</t>
  </si>
  <si>
    <t>T56870350040815650</t>
  </si>
  <si>
    <t>56036-124081-56(50)</t>
  </si>
  <si>
    <t>T56036001240815650</t>
  </si>
  <si>
    <t>Автоцистерна АЦПТ-12 (560360)  для транспортировки и временного хранения пищевых жидкостей на шасси КАМАЗ 65115-4081-56 в следующей комплектации: Объем12000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</si>
  <si>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ООО "Вологодские машины"</t>
  </si>
  <si>
    <t>56036-123081-48(50)</t>
  </si>
  <si>
    <t>T56036001230814850</t>
  </si>
  <si>
    <t>Автоцистерна АЦПТ-12 (560360)  для транспортировки и временного хранения пищевых жидкостей на шасси КАМАЗ 65115-3081-48 в следующей комплектации: Объем12000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</si>
  <si>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56036-133082-48(50)</t>
  </si>
  <si>
    <t>T56036001330824850</t>
  </si>
  <si>
    <t>Автоцистерна 560360  для транспортировки и временного хранения пищевых жидкостей (Объем12000 л, вутренний корпус и наружная обшивка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</si>
  <si>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56036-144081-56(50)</t>
  </si>
  <si>
    <t>T56036001440815650</t>
  </si>
  <si>
    <t>Автоцистерна АЦПТ-14 (560360)  для транспортировки и временного хранения пищевых жидкостей на шасси КАМАЗ 65115-4081-56 в следующей комплектации: Объем14000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</si>
  <si>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56036-143081-48(50)</t>
  </si>
  <si>
    <t>T56036001430814850</t>
  </si>
  <si>
    <t>Автоцистерна АЦПТ-14 (560360)  для транспортировки и временного хранения пищевых жидкостей на шасси КАМАЗ 65115-3081-48 в следующей комплектации: Объем14000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</si>
  <si>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56036-984081-56(50)</t>
  </si>
  <si>
    <t>T56036009840815650</t>
  </si>
  <si>
    <t>Автоцистерна АЦПТ-9,8 (560360)  для транспортировки и временного хранения пищевых жидкостей на шасси КАМАЗ 65115-4081-56 в следующей комплектации: Объем 10500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</si>
  <si>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56036-983081-48(50)</t>
  </si>
  <si>
    <t>T56036009830814850</t>
  </si>
  <si>
    <t>Автоцистерна АЦПТ-9,8 (560360)  для транспортировки и временного хранения пищевых жидкостей на шасси КАМАЗ 65115-3081-48 в следующей комплектации: Объем 10500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</si>
  <si>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56036-914052-56(50)</t>
  </si>
  <si>
    <t>T56036009140525650</t>
  </si>
  <si>
    <t>Автоцистерна АЦПТ-9,8 (560360) для транспортировки и временного хранения пищевых жидкостей на шасси КАМАЗ 65115-4052-56 в следующей комплектации: Объем 10500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</si>
  <si>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56036-913052-48(50)</t>
  </si>
  <si>
    <t>T56036009130524850</t>
  </si>
  <si>
    <t>Автоцистерна АЦПТ-9,8 (560360) для транспортировки и временного хранения пищевых жидкостей на шасси КАМАЗ 65115-3052-48 в следующей комплектации: Объем 10500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</si>
  <si>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560377-000-69(50)</t>
  </si>
  <si>
    <t>T56037700000006950</t>
  </si>
  <si>
    <t>Автоцистерна АЦПТ-7,5 мод. 560377 (для перевозки и кратковременного хранения пищевых жидкостей (молока).</t>
  </si>
  <si>
    <t>56036-123052-48(50)</t>
  </si>
  <si>
    <t>T56036001230524850</t>
  </si>
  <si>
    <t xml:space="preserve">651150000305248001       </t>
  </si>
  <si>
    <t>Автоцистерна АЦПТ-12 (560360)  для транспортировки и временного хранения пищевых жидкостей на шасси КАМАЗ 65115-3052-48 в следующей комплектации: Объем12000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</si>
  <si>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56036-124052-56(50)</t>
  </si>
  <si>
    <t>T56036001240525650</t>
  </si>
  <si>
    <t>Автоцистерна АЦПТ-12 (560360)  для транспортировки и временного хранения пищевых жидкостей на шасси КАМАЗ 65115-4052-56 в следующей комплектации: Объем12000 л, вутренний корпус и наружная обшива - нержавеющая сталь AISI 304, 3 секции, термоизоляция пенополиуретан, толщина 50 мм, площадки обслуживания из просечно-профилированного настила с поручнем и лестницей, без насоса.</t>
  </si>
  <si>
    <t>5765C9-2010-69(50)</t>
  </si>
  <si>
    <t>T5765C900020106950</t>
  </si>
  <si>
    <t>Вакуумная цистерна 5765С9 7,5м3, 1 секция, сталь 09Г2С 5мм, горловина ду500 с крышкой, поплавковый и предохранительный клапаны, сливной люк АНМ 53 с БРС, насос КО-505 или КО-510, 1 рукав 6м, 2 смотровых окна</t>
  </si>
  <si>
    <t>5765C8-2010-69(50)</t>
  </si>
  <si>
    <t>T5765C800020106950</t>
  </si>
  <si>
    <t>Цистерна пищевая 5765С8 7,5м3 2 секции, пищевая коррозионностойкая сталь AISI -304</t>
  </si>
  <si>
    <t>576537-3027-48(50)</t>
  </si>
  <si>
    <t>T57653700030274850</t>
  </si>
  <si>
    <t>Цистерна пищевая 5765С8 9,7м3 2 секции, пищевая коррозионостойкая сталь AISI -304</t>
  </si>
  <si>
    <t>576503-4081-56(50)</t>
  </si>
  <si>
    <t>T57650300040815650</t>
  </si>
  <si>
    <t>Цистерна пищевая 5765С8 10м3 2 секции, пищевая коррозионостойкая сталь AISI -304</t>
  </si>
  <si>
    <t>576503-2004081-56(50)</t>
  </si>
  <si>
    <t>T57650320040815650</t>
  </si>
  <si>
    <t>Цистерна пищевая 5765С8 12м3 2 секции, пищевая коррозионостойкая сталь AISI -304</t>
  </si>
  <si>
    <t>576503-4004081-56(50)</t>
  </si>
  <si>
    <t>T57650340040815650</t>
  </si>
  <si>
    <t>Цистерна пищевая 5765С8 14м3 2 секции, пищевая коррозионостойкая сталь AISI -304</t>
  </si>
  <si>
    <t>автомобили-самосвалы для перевозки зерна</t>
  </si>
  <si>
    <t>689011-3094-56(50)</t>
  </si>
  <si>
    <t>T68901100030945650</t>
  </si>
  <si>
    <t xml:space="preserve">651150000409456000       </t>
  </si>
  <si>
    <t>Самосвал с 2-х сторонней боковой разгрузкой и частичной назад, Внутренние размеры платформы: 6100х2420х1500 мм. Материал ¶надстройки сталь О9Г2С, толщина бортов - 3мм, пол 4 мм. ¶Гидроцилиндр - АТЛАНТ (или НЕФАЗ). Ручное открывание ¶бортов. Боковые борта раздвоенные: верхний борт на верхней ¶навеске, нижний борт на нижней навеске(открывается на 120°). ¶Задний борт на верхней навеске. Без тент-каркаса, без площадки ¶с лестницей.¶</t>
  </si>
  <si>
    <t>ООО "САК"</t>
  </si>
  <si>
    <t>68901-3052-56(50)</t>
  </si>
  <si>
    <t>T68901000030525650</t>
  </si>
  <si>
    <t>Самосвал с 2-х сторонней боковой разгрузкой и частичной назад, Внутренние размеры платформы: 5200х2420х1500 мм. Материал ¶надстройки сталь О9Г2С, толщина бортов - 3мм, пол 4мм. ¶Гидроцилиндр - АТЛАНТ (или НЕФАЗ). Ручное открывание ¶бортов. Боковые борта раздвоенные: верхний борт на верхней ¶навеске, нижний борт на нижней навеске (открывается на 120°). ¶Задний борт на верхней навеске. Без тент-каркаса, без площадки ¶с лестницей.¶</t>
  </si>
  <si>
    <t>бортовые автомобили для перевозки зерна</t>
  </si>
  <si>
    <t>68901G-4094-56(50)</t>
  </si>
  <si>
    <t>T68901G00040945650</t>
  </si>
  <si>
    <t>Внутренние размеры платформы: 6200х2470х1800 (надставные борта 300 мм.) мм. ¶Материал надстройки сталь О9Г2С, толщина бортов - 3мм, пол 3 мм. Ручное ¶открывание бортов. Боковые борта раздвоенные: верхние борта: глухие, жестко ¶зафиксированные на кузове, нижний борт на верхней навеске. Задний борт: верхние ¶борта жестко зафиксированы на кузове, нижний борт на верхней навеске, надставной ¶борт откидной 300 мм. под зерномёт. Тент-каркаса, площадки с лестницей.</t>
  </si>
  <si>
    <t>самосвалы</t>
  </si>
  <si>
    <t>68901-3052-48(50)</t>
  </si>
  <si>
    <t>T68901000030524850</t>
  </si>
  <si>
    <t>689011-3094-48(50)</t>
  </si>
  <si>
    <t>T68901100030944850</t>
  </si>
  <si>
    <t>68901G-3094-48(50)</t>
  </si>
  <si>
    <t>T68901G00030944850</t>
  </si>
  <si>
    <t xml:space="preserve">Внутренние размеры платформы: 6200х2470х1800 (надставные борта 300 мм.) мм. ¶Материал надстройки сталь О9Г2С, толщина бортов - 3мм, пол 3 мм. Ручное ¶открывание бортов. Боковые борта раздвоенные: верхние борта: глухие, жестко ¶зафиксированные на кузове, нижний борт на верхней навеске. Задний борт: верхние ¶борта жестко зафиксированы на кузове, нижний борт на верхней навеске, надставной ¶борт откидной 300 мм. под зерномёт. Тент-каркаса, площадки с лестницей. </t>
  </si>
  <si>
    <t>автомобили бортовые для перевозки зерна</t>
  </si>
  <si>
    <t>65117G-001-49(50)</t>
  </si>
  <si>
    <t>T65117G00000014950</t>
  </si>
  <si>
    <t xml:space="preserve">Внутренние размеры платформы: 7200х2470х1800 (надставные борта 300 мм.) мм. ¶Материал надстройки сталь О9Г2С, толщина бортов - 3мм, пол 3 мм. Ручное ¶открывание бортов. Боковые борта раздвоенные: верхние борта: глухие, жестко ¶зафиксированные на кузове, нижний борт на верхней навеске. Задний борт: верхние ¶борта жестко зафиксированы на кузове, нижний борт на верхней навеске, надставной ¶борт откидной 300 мм. под зерномёт. Тент-каркаса, площадки с лестницей. </t>
  </si>
  <si>
    <t>653514-003-56(50)</t>
  </si>
  <si>
    <t>T65351400000035650</t>
  </si>
  <si>
    <t>Бортовой  кузов 6100x2550x1800, с пологом</t>
  </si>
  <si>
    <t>ООО "ЭНЕРГОТЕХПРОМ-ИНВЕСТ"</t>
  </si>
  <si>
    <t>653514-008-56(50)</t>
  </si>
  <si>
    <t>T65351400000085650</t>
  </si>
  <si>
    <t>Бортовой кузов 7100x2550x1800, с пологом</t>
  </si>
  <si>
    <t>65351-003-56(50)</t>
  </si>
  <si>
    <t>T65351000000035650</t>
  </si>
  <si>
    <t>Самосвал с 2-х сторонней разгрузкой кузов 6100x2550x1700, с пологом</t>
  </si>
  <si>
    <t>65351-008-56(50)</t>
  </si>
  <si>
    <t>T65351000000085650</t>
  </si>
  <si>
    <t>Самосвал с 2-х сторонней разгрузкой кузов 7100x2550x1700, с пологом</t>
  </si>
  <si>
    <t>653514-008-48(50)</t>
  </si>
  <si>
    <t>T65351400000084850</t>
  </si>
  <si>
    <t>65351-008-48(50)</t>
  </si>
  <si>
    <t>T65351000000084850</t>
  </si>
  <si>
    <t>653515-001-49(50)</t>
  </si>
  <si>
    <t>T65351500000014950</t>
  </si>
  <si>
    <t>Бортовая платформа 7200*2550*1800, полог</t>
  </si>
  <si>
    <t>653514-003-48(50)</t>
  </si>
  <si>
    <t>T65351400000034850</t>
  </si>
  <si>
    <t>65351-003-48(50)</t>
  </si>
  <si>
    <t>T65351000000034850</t>
  </si>
  <si>
    <t>653511-001-49(50)</t>
  </si>
  <si>
    <t>T65351100000014950</t>
  </si>
  <si>
    <t>Разгрузка на 2 стороны (размеры (6800х2550х1700)</t>
  </si>
  <si>
    <t>780865-4084-69(50)</t>
  </si>
  <si>
    <t>T78086500040846950</t>
  </si>
  <si>
    <t>Автомобиль бортовой (Шторно–бортовой с распашными воротами), расстентовка боков и крыши, задние распашные ворота, внутренние размеры 8140х2470х2765мм, объем 55 куб. бортовая платформа с алюминиевыми бортами высотою 600мм., настил пола транспортная фанера толщиною не менее 21 мм.</t>
  </si>
  <si>
    <t>ООО ТФК "Феникс"</t>
  </si>
  <si>
    <t>780865-4083-69(50)</t>
  </si>
  <si>
    <t>T78086500040836950</t>
  </si>
  <si>
    <t>Автомобиль бортовой (Шторно–бортовой с распашными воротами), расстентовка боков и крыши, задние распашные ворота, внутренние размеры 8140х2470х2560мм, объем 51 куб. бортовая платформа с алюминиевыми бортами высотою 600мм., настил пола транспортная фанера толщиною не менее 21 мм.</t>
  </si>
  <si>
    <t>780865-4082-69(50)</t>
  </si>
  <si>
    <t>T78086500040826950</t>
  </si>
  <si>
    <t>Автомобиль бортовой (Шторно–бортовой с распашными воротами), расстентовка боков и крыши, задние распашные ворота, внутренние размеры 6140x2480x2560мм, объем 40 куб. бортовая платформа с алюминиевыми бортами высотою 600мм., настил пола транспортная фанера толщиною не менее 21 мм.</t>
  </si>
  <si>
    <t>780865-4085-69(50)</t>
  </si>
  <si>
    <t>T78086500040856950</t>
  </si>
  <si>
    <t>Автомобиль бортовой (Шторно–бортовой с распашными воротами), расстентовка боков и крыши, задние распашные ворота, внутренние размеры 7450x2480x2560мм, объем 47 куб. бортовая платформа с алюминиевыми бортами высотою 600мм., настил пола транспортная фанера толщиною не менее 21 мм.</t>
  </si>
  <si>
    <t>780865-4086-69(50)</t>
  </si>
  <si>
    <t>T78086500040866950</t>
  </si>
  <si>
    <t>Автомобиль бортовой (Шторно–бортовой с распашными воротами), расстентовка боков и крыши, задние распашные ворота, внутренние размеры 7450x2480x2765мм, объем 47 куб. бортовая платформа с алюминиевыми бортами высотою 600мм., настил пола транспортная фанера толщиною не менее 21 мм.</t>
  </si>
  <si>
    <t>780865-4087-69(50)</t>
  </si>
  <si>
    <t>T78086500040876950</t>
  </si>
  <si>
    <t>Автомобиль бортовой (Шторно–бортовой с распашными воротами), расстентовка боков и крыши, задние распашные ворота, внутренние размеры 8450х2470х2560мм, объем 53 куб. бортовая платформа с алюминиевыми бортами высотою 600мм., настил пола транспортная фанера толщиною не менее 21 мм.</t>
  </si>
  <si>
    <t>780865-4088-69(50)</t>
  </si>
  <si>
    <t>T78086500040886950</t>
  </si>
  <si>
    <t>Автомобиль бортовой (Шторно–бортовой с распашными воротами), расстентовка боков и крыши, задние распашные ворота, внутренние размеры 8450х2470х2765мм, объем 53 куб. бортовая платформа с алюминиевыми бортами высотою 600мм., настил пола транспортная фанера толщиною не менее 21 мм.</t>
  </si>
  <si>
    <t>780881-14020-49(50)</t>
  </si>
  <si>
    <t>T78088100140204950</t>
  </si>
  <si>
    <t xml:space="preserve">Автомобиль бортовой (Шторно–бортовой с распашными воротами), расстентовка боков и крыши, задние распашные ворота, внутренние размеры 8140х2470х2560мм, объем 51 куб. бортовая платформа с алюминиевыми бортами высотою 400мм., настил пола транспортная фанера толщиною не менее 20 мм. </t>
  </si>
  <si>
    <t>автомобили-самосвалы</t>
  </si>
  <si>
    <t>780886-14020-49(50)</t>
  </si>
  <si>
    <t>T78088600140204950</t>
  </si>
  <si>
    <t>Автомобиль самосвал (зерновозный), самосвальный кузов с боковой разгрузкой, Платформа стальная, коробчатого типа с откидными нижними боковыми бортами с верхней навеской, Верхние боковые борта закреплены жестко к стойкам платформы, Задний борт – нижний ряд с верхней навеской, средний ряд стационарный, верхний ряд откидной под зерномет, внут. размеры кузова 7800х2470х1800мм., объем кузова 34 куб.м., сталь 09Г2С, толщина 3/2мм., 2 гидроцилиндра подъема кузова. В комплектации с тент-каркасом и пологом.</t>
  </si>
  <si>
    <t>780888-14020-49(50)</t>
  </si>
  <si>
    <t>T78088800140204950</t>
  </si>
  <si>
    <t>Автомобиль зерновозный (бортовой), Платформа стальная, коробчатого типа с откидными нижними боковыми бортами с верхней навеской, Верхние боковые борта закреплены жестко к стойкам платформы, Задний борт – нижний ряд с верхней навеской, средний ряд стационарный, верхний ряд откидной под зерномет, внут. размеры кузова 7800х2470х1800мм., объем кузова 34 куб.м., сталь 09Г2С, толщина 3/2мм. В комплектации с тент-каркасом и пологом.</t>
  </si>
  <si>
    <t>780886-24020-49(50)</t>
  </si>
  <si>
    <t>T78088600240204950</t>
  </si>
  <si>
    <t>Автомобиль самосвал (зерновозный), самосвальный кузов с боковой разгрузкой, Платформа стальная, коробчатого типа с откидными нижними боковыми бортами с верхней навеской, Верхние боковые борта закреплены жестко к стойкам платформы, Задний борт – нижний ряд с верхней навеской, средний ряд стационарный, верхний ряд откидной под зерномет, внут. размеры кузова 7200х2470х1800мм., объем кузова 31 куб.м., сталь 09Г2С, толщина 3/2мм., 2 гидроцилиндра подъема кузова. В комплектации с тент-каркасом и пологом.</t>
  </si>
  <si>
    <t>780886-34020-49(50)</t>
  </si>
  <si>
    <t>T78088600340204950</t>
  </si>
  <si>
    <t>Автомобиль самосвал (для перевозки сельхоз. продукции), самосвальный кузов с 3-х сторонней разгрузкой, Платформа стальная, коробчатого типа с раздвоенными боковыми бортами, верхний борт на верхней навеске, нижний борт на нижней навеске, , Задний борт – виде распашных ворот  (возможно исполнение - цельный с верхней навеской), внут. размеры кузова 7200х2470х1500мм., объем кузова 26 куб.м., сталь S500, толщина 4/3мм., 2 гидроцилиндра подъема кузова. В комплектации с тент-каркасом и пологом.</t>
  </si>
  <si>
    <t>780888-24020-49(50)</t>
  </si>
  <si>
    <t>T78088800240204950</t>
  </si>
  <si>
    <t>Автомобиль зерновозный (бортовой), Платформа стальная, коробчатого типа с откидными нижними боковыми бортами с верхней навеской, Верхние боковые борта закреплены жестко к стойкам платформы, Задний борт – нижний ряд с верхней навеской, средний ряд стационарный, верхний ряд откидной под зерномет, внут. размеры кузова 7200х2470х1800мм., объем кузова 31 куб.м., сталь 09Г2С, толщина 3/2мм. В комплектации с тент-каркасом и пологом.</t>
  </si>
  <si>
    <t>5529-131-56(50)</t>
  </si>
  <si>
    <t>T55290000001315650</t>
  </si>
  <si>
    <t>Самосвал с 2-х сторонней разгрузкой, открытие заднего борта, платформа 6100*2420*1500, объем 22,1 куб.м., навеска верхних  боковых бортов - верхняя, нижних боковых бортов - нижняя, тент с наматывающим устройством + балкон</t>
  </si>
  <si>
    <t>ООО "Планета"</t>
  </si>
  <si>
    <t>5529-131-48(50)</t>
  </si>
  <si>
    <t>T55290000001314850</t>
  </si>
  <si>
    <t>5529-130-56(50)</t>
  </si>
  <si>
    <t>T55290000001305650</t>
  </si>
  <si>
    <t>Самосвал с 3-х сторонней разгрузкой, платформа 5200*2420*1500, объем 18,8 куб.м., навеска верхних  боковых бортов - верхняя, нижних боковых бортов - нижняя, тент с наматывающим устройством + балкон</t>
  </si>
  <si>
    <t>552919-130-56(50)</t>
  </si>
  <si>
    <t>T55291900001305650</t>
  </si>
  <si>
    <t>Бортовой автомобиль (6200*2470*1800) полог с лестницей</t>
  </si>
  <si>
    <t>5529-130-48(50)</t>
  </si>
  <si>
    <t>T55290000001304850</t>
  </si>
  <si>
    <t>552919-130-48(50)</t>
  </si>
  <si>
    <t>T55291900001304850</t>
  </si>
  <si>
    <t xml:space="preserve"> Бортовой автомобиль (6200*2470*1800) полог с лестницей</t>
  </si>
  <si>
    <t>Стандарт</t>
  </si>
  <si>
    <t>Директор по экономике -</t>
  </si>
  <si>
    <t>Директор центра экономики</t>
  </si>
  <si>
    <t>(спецтехника производства заводов группы компании ПАО "КАМАЗ" поколения К3)</t>
  </si>
  <si>
    <t>ВАХТОВЫЕ АВТОБУСЫ*</t>
  </si>
  <si>
    <t>4208-011-66(56)</t>
  </si>
  <si>
    <t>T42080000000116656</t>
  </si>
  <si>
    <t xml:space="preserve">535000000305466000       </t>
  </si>
  <si>
    <t>A - класс</t>
  </si>
  <si>
    <t>4208-0000511-01 кузов СПТС 4208-24, сид. с 2-х точ.РБ, 22+2 места, видеоконтроль пассажирского салона</t>
  </si>
  <si>
    <t>ПАО "НЕФАЗ"</t>
  </si>
  <si>
    <t>4208-012-66(56)</t>
  </si>
  <si>
    <t>T42080000000126656</t>
  </si>
  <si>
    <t>4208М-0000511-01 кузов СПТС 4208-24 (22+2 мест, 2-х точ. РБ, заниженный центральный проход, верхние вещевые полки, вклеенные стеклопакеты, складной столик, откидной двухступенчатый алюминиевый трап), видеоконтроль пассажирского салона</t>
  </si>
  <si>
    <t>4208-013-66(56)</t>
  </si>
  <si>
    <t>T42080000000136656</t>
  </si>
  <si>
    <t>4208М-0000511-01-391 кузов СПТС 4208-24  (22+2 мест) сидения с 3-х точ. РБ, заниженный центральный проход, верхние вещевые полки, вклеенные стеклопакеты, складной столик, откидной двухступенчатый алюминиевый трап, видеоконтроль пассажирского салона</t>
  </si>
  <si>
    <t>4208-015-66(56)</t>
  </si>
  <si>
    <t>T42080000000156656</t>
  </si>
  <si>
    <t>4208-0000511-01-392 кузов СПТС 4208-24  (22+2 мест) сидения  с 3-х точ. РБ, видеоконтроль пассажирского салона</t>
  </si>
  <si>
    <t>4208-113-66(56)</t>
  </si>
  <si>
    <t>T42080000001136656</t>
  </si>
  <si>
    <t>4208М-0000511-03 кузов СПТС 4208-24 (22+2 мест) сидения с 3-х точ. РБ, заниженный центральный проход, верхние вещевые полки, вклеенные стеклопакеты, складной столик, откидной двухступенчатый алюминиевый трап, напольное покрытие с улучшенными противоскользящими и износостойкими свойствами, установка воздушного отопителя "PLANAR-8DM", видеоконтроль пассажирского салона</t>
  </si>
  <si>
    <t>4208-114-66(56)</t>
  </si>
  <si>
    <t>T42080000001146656</t>
  </si>
  <si>
    <t>4208М-0000511-04 кузов СПТС 4208-24 , сид. с 3-х точ.РБ, 22+2 места, заниженный центральный проход, верхние вещевые полки, вклеенные стеклопакеты, складной столик, откидной двухступенчатый алюминиевый трап, напольное покрытие с улучшенными противоскользящими и износостойкими свойствами, установка воздушного отопителя "PLANAR-8DM", закладные под кондиционер,  видеоконтроль пассажирского салона</t>
  </si>
  <si>
    <t>4208-032-50(56)</t>
  </si>
  <si>
    <t>T42080000000325056</t>
  </si>
  <si>
    <t>4208-0000528-01 кузов СПТС 4208-34 (28+2 мест) сидения с 2-х точ. РБ, установка багажных полок, видеоконтроль пассажирского салона, шасси под СПТС после доработки силами и за счет дилера</t>
  </si>
  <si>
    <t>4208-033-50(56)</t>
  </si>
  <si>
    <t>T42080000000335056</t>
  </si>
  <si>
    <t>4208-034-50(56)</t>
  </si>
  <si>
    <t>T42080000000345056</t>
  </si>
  <si>
    <t>4208-0000528-03 кузов СПТС 4208-34 (28+2 мест) сидения  с 2-х точ. РБ, видеоконтроль пассажирского салона, шасси под СПТС после доработки силами и за счет дилера</t>
  </si>
  <si>
    <t>4208-035-50(56)</t>
  </si>
  <si>
    <t>T42080000000355056</t>
  </si>
  <si>
    <t>4208-1023011-50</t>
  </si>
  <si>
    <t>T42080010230115056</t>
  </si>
  <si>
    <t>4208-0000528-04 кузов СПТС 4208-34 (28+2 мест) сидения  с 3-х точ. РБ, видеоконтроль пассажирского салона, шасси под СПТС после доработки силами и за счет дилера</t>
  </si>
  <si>
    <t>4208-1023027-50</t>
  </si>
  <si>
    <t>T42080010230275056</t>
  </si>
  <si>
    <t>4208-023-50(56)</t>
  </si>
  <si>
    <t>T42080000000235056</t>
  </si>
  <si>
    <t>4208-0000528-06 кузов СПТС 4208-34, сид. с 2-х точ.РБ, 28+2 места, дополнительное утепление кузова теплоизоляционным материалом "Изолон", видеоконтроль пассажирского салона, шасси под СПТС после доработки силами и за счет дилера</t>
  </si>
  <si>
    <t>4208-040-50(56)</t>
  </si>
  <si>
    <t>T42080000000405056</t>
  </si>
  <si>
    <t>4208-0000528-07 кузов СПТС 4208-34 (26+2 мест) сидения с 3-х точ. РБ , видеоконтроль пассажирского салона,  шасси под СПТС после доработки силами и за счет дилера</t>
  </si>
  <si>
    <t>4208-033-48(56)</t>
  </si>
  <si>
    <t>T42080000000334856</t>
  </si>
  <si>
    <t>4208-0000529-01 кузов СПТС 4208-34 (28+2 мест) сидения с 2-х точ. РБ, установка багажных полок, видеоконтроль пассажирского салона, шасси под СПТС после доработки силами и за счет дилера</t>
  </si>
  <si>
    <t>4208-035-48(56)</t>
  </si>
  <si>
    <t>T42080000000354856</t>
  </si>
  <si>
    <t>4208-0000529-03 кузов СПТС 4208-34 (28+2 мест) сидения  с 2-х точ. РБ, видеоконтроль пассажирского салона, шасси под СПТС после доработки силами и за счет дилера</t>
  </si>
  <si>
    <t>4208-1003027-48(56)</t>
  </si>
  <si>
    <t>T42080010030274856</t>
  </si>
  <si>
    <t>4208-0000529-04 кузов СПТС 4208-34 (28+2 мест) сидения  с 3-х точ. РБ, видеоконтроль пассажирского салона, шасси под СПТС после доработки силами и за счет дилера</t>
  </si>
  <si>
    <t>4208-023-48(56)</t>
  </si>
  <si>
    <t>T42080000000234856</t>
  </si>
  <si>
    <t>4208-0000529-06 кузов СПТС 4208-34 (28+2 мест) сидения  с 2-х точ. РБ,  дополнительное утепление кузова теплоизоляционным материалом "Изолон",  видеоконтроль пассажирского салона, шасси под СПТС после доработки силами и за счет дилера</t>
  </si>
  <si>
    <t>4208-024-48(56)</t>
  </si>
  <si>
    <t>T42080000000244856</t>
  </si>
  <si>
    <t>4208-0000529-08 кузов СПТС 4208-34 , сид. с 3-х точ.РБ, 28+2 места, отопитель воздушный "Планар-8Д", видеоконтроль пассажирского салона, шасси под СПТС после доработки силами и за счет дилера</t>
  </si>
  <si>
    <t>4208-014-37(56)</t>
  </si>
  <si>
    <t>T42080000000143756</t>
  </si>
  <si>
    <t xml:space="preserve">535000000386337003       </t>
  </si>
  <si>
    <t>4208-0000510-41-01 кузов СПТС 4208-41, 20+2 мест, сидения с 2-х точ. РБ, видеоконтроль пассажирского салона</t>
  </si>
  <si>
    <t>4208-015-37(56)</t>
  </si>
  <si>
    <t>T42080000000153756</t>
  </si>
  <si>
    <t>4208-0000510-41-03 кузов СПТС 4208-41, 20+2 мест, сид. с 3-х точ. РБ, видеоконтроль пассажирского салона</t>
  </si>
  <si>
    <t>4208-031-37(56)</t>
  </si>
  <si>
    <t>T42080000000313756</t>
  </si>
  <si>
    <t>4208-0000510-41-05 кузов СПТС 4208-41, 20+2 мест, сид. с 3-х точ. РБ,  с установкой воздушного отопителя "PLANAR-8DM", закладные под кондиционер "Элинж-НН", видеоконтроль пассажирского салона</t>
  </si>
  <si>
    <t>4208-039-37(56)</t>
  </si>
  <si>
    <t>T42080000000393756</t>
  </si>
  <si>
    <t>4208-0000510-41-08 кузов СПТС 4208-41, 20+2 мест, сидения  с 3-х точеч.РБ, с установкой воздушного отопителя "Планар-8ДМ", закладные под кондиционер "Элинж-НН", напольное покрытие с улучшенными противоскользящими и износостойкими свойствами, круговое остекление, видеоконтроль пассажирского салона</t>
  </si>
  <si>
    <t>4208-037-37(56)</t>
  </si>
  <si>
    <t>T42080000000373756</t>
  </si>
  <si>
    <t>4208-0000510-41-09 кузов СПТС 4208-41 (16+2 мест) cидения с 2-х точ. РБ, установка багажного отсека, видеоконтроль пассажирского салона</t>
  </si>
  <si>
    <t>4208-041-37(56)</t>
  </si>
  <si>
    <t>T42080000000413756</t>
  </si>
  <si>
    <t>4208-0000510-41-11 кузов СПТС 4208-41 , сид. с 2-х точ.РБ, 20+2 места, дополнительное утепление кузова теплоизоляционным материалом "Изолон", воздушный отопитель Планар 8Д, закладные под кондиционер, видеоконтроль пассажирского салона</t>
  </si>
  <si>
    <t>4208-042-37(56)</t>
  </si>
  <si>
    <t>T42080000000423756</t>
  </si>
  <si>
    <t>4208-0000510-41-12 кузов СПТС 4208-41 , сид. с 2-х точ.РБ, 16+2 места, установка багажного отсека, закладные под кондиционер, видеоконтроль пассажирского салона</t>
  </si>
  <si>
    <t>4208-013-37(56)</t>
  </si>
  <si>
    <t>T42080000000133756</t>
  </si>
  <si>
    <t>4208-0000510-41-389 кузов СПТС 4208-41, 20+2 мест, сидения с 3-х точеч. РБ, закладные под кондиционер "Элинж-НН", видеоконтроль пассажирского салона</t>
  </si>
  <si>
    <t>4208-012-37(56)</t>
  </si>
  <si>
    <t>T42080000000123756</t>
  </si>
  <si>
    <t>4208-0000510-41-390 кузов СПТС 4208-41, 20+2 мест, сидения с 2-х точеч.РБ, закладные под кондиционер "Элинж-НН", видеоконтроль пассажирского салона</t>
  </si>
  <si>
    <t>4208-016-37(56)</t>
  </si>
  <si>
    <t>T42080000000163756</t>
  </si>
  <si>
    <t>4208-0000510-41-406 кузов СПТС 4208-41, 20+2 мест, сидения с 2-х точеч.РБ, напольное покрытие с улучшенными противоскользящими и износостойкими свойствами, видеоконтроль пассажирского салона</t>
  </si>
  <si>
    <t>4208-017-37(56)</t>
  </si>
  <si>
    <t>T42080000000173756</t>
  </si>
  <si>
    <t>4208-0000510-41-407 кузов СПТС 4208-41, 20+2 мест, сидения с 2-х точеч.РБ,  отопитель "Планар-8Д", видеоконтроль пассажирского салона</t>
  </si>
  <si>
    <t>4208-023-37(56)</t>
  </si>
  <si>
    <t>T42080000000233756</t>
  </si>
  <si>
    <t>4208-0000510-41-445 кузов СПТС 4208-41, 20+2 мест, сидения с 2-х точ.ч РБ., отопитель воздушный "Планар 8Д", закладные под кондиционер, видеоконтроль пассажирского салона</t>
  </si>
  <si>
    <t>4208-029-37(56)</t>
  </si>
  <si>
    <t>T42080000000293756</t>
  </si>
  <si>
    <t>4208-0000510-41-464 кузов СПТС 4208-41, 20+2 мест, сидения с 3-х точеч.РБ, с установкой воздушного отопителя "PLANAR-8DM", напольное покрытие с улучшенными противоскользящими и износостойкими свойствами, видеоконтроль пассажирского салона</t>
  </si>
  <si>
    <t>4208-030-37(56)</t>
  </si>
  <si>
    <t>T42080000000303756</t>
  </si>
  <si>
    <t>4208-0000510-41-465 кузов СПТС 4208-41, 20+2 мест, сидения  с 2-х точеч.РБ, с установкой воздушного отопителя "PLANAR-8DM", дополнительное утепление кузова изолоном ППЭ-3005л, видеоконтроль пассажирского салона</t>
  </si>
  <si>
    <t>42111-010-66(56)</t>
  </si>
  <si>
    <t>T42111000000106656</t>
  </si>
  <si>
    <t>42111-0000510-01 кузов СПТС 42111-24, сиден. с 2-х точеч. РБ, 20+2 мест, видеоконтроль пассажирского салона</t>
  </si>
  <si>
    <t>42111-011-66(56)</t>
  </si>
  <si>
    <t>T42111000000116656</t>
  </si>
  <si>
    <t>42111-0000510-01-394 кузов СПТС 42111-24, 20+2 мест, сид. с 3-х точ. РБ, видеоконтроль пассажирского салона</t>
  </si>
  <si>
    <t>42111-016-66(56)</t>
  </si>
  <si>
    <t>T42111000000166656</t>
  </si>
  <si>
    <t>42111-0000510-01-395 кузов СПТС 42111-24, (20+2 мест), ДЗК с гидронасосом, сидения с 3-х точ.РБ СП 3001, видеоконтроль пассажирского салона</t>
  </si>
  <si>
    <t>42111-025-66(56)</t>
  </si>
  <si>
    <t>T42111000000256656</t>
  </si>
  <si>
    <t>42111М-0000510-02 кузов СПТС 42111-24, 20+2 мест, сидения с 2-х точеч.РБ, заниженный центральный проход, верхние вещевые полки, вклеенные стеклопакеты, складной столик, откидной двухступенчатый алюминиевый трап, светодиодные светильники АРТВ, два дополнительных воздушных отопителя "Планар-44Д", видеоконтроль пассажирского салона</t>
  </si>
  <si>
    <t>42111-012-66(56)</t>
  </si>
  <si>
    <t>T42111000000126656</t>
  </si>
  <si>
    <t>42111М-0000510-03 кузов СПТС 42111-24 )20+2 мест,с 2-х точеч. РБ, заниженный центральный проход, верхние вещевые полки, вклеенные стеклопакеты, складной столик, откидной двухступенчатый алюминиевый трап), видеоконтроль пассажирского салона</t>
  </si>
  <si>
    <t>42111-028-66(56)</t>
  </si>
  <si>
    <t>T42111000000286656</t>
  </si>
  <si>
    <t>42111М-0000510-03-388 кузов СПТС 42111-24 , сид. с 3-х точ.РБ, 20+2 места, заниженный центральный проход, откидной двухступенчатый алюминиевый трап, багажные полки, два воздушных отопителя Планар-44Д, видеоконтроль пассажирского салона</t>
  </si>
  <si>
    <t>42111-013-66(56)</t>
  </si>
  <si>
    <t>T42111000000136656</t>
  </si>
  <si>
    <t>42111М-0000510-03-447 кузов СПТС 42111-24 (20+2 мест, сидения с 3-х точ. РБ, заниженный центральный проход, верхние вещевые полки, вклеенные стеклопакеты, складной столик, откидной двухступенчатый алюминиевый трап), видеоконтроль пассажирского салона</t>
  </si>
  <si>
    <t>42111-027-66(56)</t>
  </si>
  <si>
    <t>T42111000000276656</t>
  </si>
  <si>
    <t>42111-0000510-05 кузов СПТС 42111-24, 20+2 места, сид. с 3-х точ.РБ, дополнительное утепление кузова теплоизоляционным материалом "Изолон", отопитель воздушный "Планар-44Д", видеоконтроль пассажирского салона</t>
  </si>
  <si>
    <t>42111-015-66(56)</t>
  </si>
  <si>
    <t>T42111000000156656</t>
  </si>
  <si>
    <t>42111-0000511-01 кузов СПТС 42111-24, сид. с 2-х точ. РБ, 20+2 мест, видеоконтроль пассажирского салона</t>
  </si>
  <si>
    <t>42111-017-66(56)</t>
  </si>
  <si>
    <t>T42111000000176656</t>
  </si>
  <si>
    <t>42111-0000511-01-396 кузов СПТС 42111-24, сидения с 3-х точ.РБ, 20+2 мест, видеоконтроль пассажирского салона</t>
  </si>
  <si>
    <t>ЁМКОСТНО-НАЛИВНАЯ ТЕХНИКА</t>
  </si>
  <si>
    <t>6606-2113-48</t>
  </si>
  <si>
    <t>T66060000021134856</t>
  </si>
  <si>
    <t>6606-0002113-А5 надстройка АЦ заправочной  (один отсек, 10,45 куб.м, насос, счетчик-пистолет) арматурный шкаф из алюминиевого сплава,   внешний слив из  экологического короба, складная лестница с автоматическим открытием поручня, просеченная алюминиевая площадка обслуживания горловин, пластиковые крылья брызговиков, перенос инструментального ящика</t>
  </si>
  <si>
    <t>6606-2213-48</t>
  </si>
  <si>
    <t>T66060000022134856</t>
  </si>
  <si>
    <t>6606-0002213-А5 надстройка АЦ заправочной (два отсека, 10,45 куб.м., насос, счетчик-пистолет) арматурный шкаф из алюм. сплава,  внешний слив из  экологического короба, складная лестница с автоматическим открытием поручня, просеченная алюминиевая площадка  обслуживания горловин, пластиковые крылья брызговиков, перенос инструментального ящика</t>
  </si>
  <si>
    <t>66062-12110-50(56)</t>
  </si>
  <si>
    <t>T66062000121105056</t>
  </si>
  <si>
    <t>66062-0012110-50 надстройка АЦ (без насоса, 11,2 куб.м, 1 отсек),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демонтаж топливного бака</t>
  </si>
  <si>
    <t>66062-12110-48(56)</t>
  </si>
  <si>
    <t>T66062000121104856</t>
  </si>
  <si>
    <t>66062-0012110-А5 надстройка АЦ (без насоса, 11,2 куб.м, 1 отсек),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демонтаж топливного бака</t>
  </si>
  <si>
    <t>66062-12111-50(56)</t>
  </si>
  <si>
    <t>T66062000121115056</t>
  </si>
  <si>
    <t>66062-0012111-50 надстройка АЦ (с насосом, 11,2 куб.м, 1 отсек),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установка КОМ и НШ, демонтаж топливного бака</t>
  </si>
  <si>
    <t>66062-12111-48(56)</t>
  </si>
  <si>
    <t>T66062000121114856</t>
  </si>
  <si>
    <t>66062-0012111-А5 надстройка АЦ (с насосом, 11,2 куб.м, 1 отсек),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установка  комплекта КОМ с насосом DARK, демонтаж топливного бака</t>
  </si>
  <si>
    <t>66062-12113-50(56)</t>
  </si>
  <si>
    <t>T66062000121135056</t>
  </si>
  <si>
    <t>66062-0012113-50 надстройка АЦ заправочной (11,2 куб.м, 1 отсек, насос, счетчик -пистолет),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установка КОМ и НШ, демонтаж топливного бака</t>
  </si>
  <si>
    <t>66062-12113-48(56)</t>
  </si>
  <si>
    <t>T66062000121134856</t>
  </si>
  <si>
    <t>66062-0012113-А5 надстройка АЦ заправочной (11,2 куб.м, 1 отсек, насос, счетчик -пистолет),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установка  комплекта КОМ с насосом DARK, демонтаж топливного бака</t>
  </si>
  <si>
    <t>66062-12210-50(56)</t>
  </si>
  <si>
    <t>T66062000122105056</t>
  </si>
  <si>
    <t>66062-0012210-50 надстройка АЦ (без насоса, 11,2 куб.м, 2 отсека),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демонтаж топливного бака</t>
  </si>
  <si>
    <t>66062-12210-48(56)</t>
  </si>
  <si>
    <t>T66062000122104856</t>
  </si>
  <si>
    <t>66062-0012210-А5 надстройка АЦ (без насоса, 11,2 куб.м, 2 отсека),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демонтаж топливного бака</t>
  </si>
  <si>
    <t>66062-12211-50(56)</t>
  </si>
  <si>
    <t>T66062000122115056</t>
  </si>
  <si>
    <t>66062-0012211-50 надстройка АЦ (с насосом, 11,2 куб.м, 2 отсека),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алюминиевые крылья брызговиков с квинтетом, доработка шасси под требования ДОПОГ (без установки тахографа), установка КОМ и НШ, демонтаж топливного бака</t>
  </si>
  <si>
    <t>66062-12211-48(56)</t>
  </si>
  <si>
    <t>T66062000122114856</t>
  </si>
  <si>
    <t>66062-0012211-А5 надстройка АЦ (с насосом, 11,2 куб.м, 2 отсека),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алюминиевые крылья брызговиков с квинтетом, доработка шасси под требования ДОПОГ (без установки тахографа), установка  комплекта КОМ с насосом DARK, демонтаж топливного бака</t>
  </si>
  <si>
    <t>66062-12213-50(56)</t>
  </si>
  <si>
    <t>T66062000122135056</t>
  </si>
  <si>
    <t>66062-0012213-50 надстройка АЦ заправочная (11,2 куб.м, 2 отсека, счетчик-пистолет), арматурный шкаф из алюм. сплава, внешний слив из экологического короба, складная лестница с автоматическим открытием поручня, просеченная алюм. площадка обслуживания  горловин, алюм. крылья брызговиков с квинтетом, доработка шасси под требования ДОПОГ (без установки тахографа), установка КОМ и НШ, демонтаж топливного бака</t>
  </si>
  <si>
    <t>66062-12213-48(56)</t>
  </si>
  <si>
    <t>T66062000122134856</t>
  </si>
  <si>
    <t>66062-0012213-А5 надстройка АЦ заправочная (11,2 куб.м, 2 отсека, счетчик-пистолет),  арматурный шкаф из алюминиевого сплава, внешний слив из экологического короба, складная лестница с автоматическим открытием поручня, просеченная алюминиевая площадка обслуживания  горловин, алюминиевые крылья брызговиков с квинтетом, доработка шасси под требования ДОПОГ  (без установки тахографа), установка  комплекта КОМ с насосом DARK, демонтаж топливного бака</t>
  </si>
  <si>
    <t>66065-10111-50(56)</t>
  </si>
  <si>
    <t>T66065000101115056</t>
  </si>
  <si>
    <t>66065-0012111-50 надстройка АЦ  (с насосом, 9,7 куб.м, с утеплителем, 1 отсек), КОМ с НШ, с установкой выключателя КОМ, демонтаж топливного бака</t>
  </si>
  <si>
    <t>66065-12211-50(56)</t>
  </si>
  <si>
    <t>T66065000122115056</t>
  </si>
  <si>
    <t xml:space="preserve">66065-0012211-50 надстройка АЦ  (с насосом, 9,7 куб.м, с утеплителем, 2 отсека, 3 секции, 3 горловины), установка  КОМ с НШ с установкой выключателя КОМ, демонтаж топливного бака </t>
  </si>
  <si>
    <t>66065-10111-48(56)</t>
  </si>
  <si>
    <t>T66065000101114856</t>
  </si>
  <si>
    <t>66065-0012111-А5 надстройка АЦ  (с насосом, 9,7 куб.м, с утеплителем, 1 отсек), установка  комплекта КОМ с насосом DARK , установка ящика ЗИП, демонтаж топливного бака</t>
  </si>
  <si>
    <t>66065-12211-48(56)</t>
  </si>
  <si>
    <t>T66065000122114856</t>
  </si>
  <si>
    <t>66065-0012211-А5 надстройка АЦ  (с насосом, 9,7 куб.м, с утеплителем, 2 отсека), установка  комплекта КОМ с насосом DARK , установка ящика ЗИП, демонтаж топливного бака</t>
  </si>
  <si>
    <t>66066-2213-48</t>
  </si>
  <si>
    <t>T66066000022134856</t>
  </si>
  <si>
    <t>66066-0002213-А5  надстройка АЦ заправочной (2 отсека, 11,2 мЗ, насос, счетчик-пистолет) арматурный шкаф из алюминиевого сплава,  внешний слив из  экологического короба, складная лестница с автоматическим открытием поручня, просеченная алюминиевая площадка  обслуживания горловин, пластиковые крылья брызговиков, перенос инструментального ящика</t>
  </si>
  <si>
    <t>АВТОМОБИЛИ С КМУ и ГМУ</t>
  </si>
  <si>
    <t>БОРТОВЫЕ АВТОМОБИЛИ С КМУ</t>
  </si>
  <si>
    <t>6590-110921-48(81)</t>
  </si>
  <si>
    <t>T65900001109214850</t>
  </si>
  <si>
    <t>Бортовая платформа с КМУ ПАЛФИНГЕР ИНМАН ИT150 (максимальный вылет стрелы 19,0 м.), без доп.опор, платформа 6818 мм (модель 659000-0001109-21)</t>
  </si>
  <si>
    <t>ООО "КЦК"</t>
  </si>
  <si>
    <t>6590-111023-48(81)</t>
  </si>
  <si>
    <t>T65900001110234850</t>
  </si>
  <si>
    <t>Бортовая платформа с КМУ ПАЛФИНГЕР ИНМАН ИT150 (максимальный вылет вылет стрелы 19,0 м.), без доп.опор, платформа 6400 мм,  (модель 659000-0001110-23)</t>
  </si>
  <si>
    <t>6590-111050-56(81)</t>
  </si>
  <si>
    <t>T65900001110505650</t>
  </si>
  <si>
    <t>Бортовая платформа с КМУ ПАЛФИНГЕР ИНМАН ИT150 (максимальный вылет стрелы 19,0 м.), без доп.опор, платформа 6400 мм,  (модель 659000-0001110-50)</t>
  </si>
  <si>
    <t>6591-38091-50(81)</t>
  </si>
  <si>
    <t>T65910000380915050</t>
  </si>
  <si>
    <t xml:space="preserve"> Бортовая платформа с КМУ ПАЛФИНГЕР ИНМАН ИT150 (вылет стрелы 19,0м), без доп.опор, платформа 6112 мм, ДЗК на заднем свесе (модель 659100-0000380-91)</t>
  </si>
  <si>
    <t>6591-3806А-48(81)</t>
  </si>
  <si>
    <t>T659100003806А4850</t>
  </si>
  <si>
    <t>Бортовая платформа с КМУ ПАЛФИНГЕР ИНМАН ИT150 (максимальный вылет стрелы 19,0 м.), без доп.опор, платформа 6112 мм, ДЗК на заднем свесе (модель 659100-0000380-6А)</t>
  </si>
  <si>
    <t>6590-33521-48(81)</t>
  </si>
  <si>
    <t>T65900000335214850</t>
  </si>
  <si>
    <t>Бортовая платформа с КМУ ПАЛФИНГЕР ИНМАН ИМ-150 N (максимальный вылет стрелы 8,1 м.), без доп.опор, платформа 6818 мм, (модель 659000-0000335-21)</t>
  </si>
  <si>
    <t>6590-111823-48(81)</t>
  </si>
  <si>
    <t>T65900001118234850</t>
  </si>
  <si>
    <t>Бортовая платформа с КМУ ПАЛФИНГЕР ИНМАН ИМ-150 N (максимальный вылет стрелы 8,1 м.), без доп.опор, платформа 6400 мм, (модель 659000-0001118-23)</t>
  </si>
  <si>
    <t>6590-111850-56(81)</t>
  </si>
  <si>
    <t>T65900001118505650</t>
  </si>
  <si>
    <t>Бортовая платформа с КМУ ПАЛФИНГЕР ИНМАН ИМ-150 N (максимальный вылет стрелы 8,1 м.), без доп.опор, платформа 6400 мм, (модель 659000-0001118-50)</t>
  </si>
  <si>
    <t>6591-33591-50(81)</t>
  </si>
  <si>
    <t>T65910000335915050</t>
  </si>
  <si>
    <t>Бортовая платформа с КМУ ПАЛФИНГЕР ИНМАН ИМ-150 N (максимальный вылет стрелы 8,1 м.), без доп.опор, платформа 6112 мм, ДЗК на заднем свесе (модель 659100-0000335-91)</t>
  </si>
  <si>
    <t>6591-3356A-48(81)</t>
  </si>
  <si>
    <t>T659100003356A4850</t>
  </si>
  <si>
    <t>Бортовая платформа с КМУ ПАЛФИНГЕР ИНМАН ИМ-150 N (максимальный вылет стрелы 8,1 м.), без доп.опор, платформа 6112мм, ДЗК на заднем свесе, (модель 659100-0000335-6А)</t>
  </si>
  <si>
    <t>6590-113321-48(81)</t>
  </si>
  <si>
    <t>T65900001133214850</t>
  </si>
  <si>
    <t>Бортовая платформа с КМУ ПАЛФИНГЕР ИНМАН ИМ 320 (максимальный вылет стрелы 8,1 м.), задние нераздвижные доп. опоры, платформа 6818мм, (модель 659000-0001133-21)</t>
  </si>
  <si>
    <t>6590-112123-48(81)</t>
  </si>
  <si>
    <t>T65900001121234850</t>
  </si>
  <si>
    <t>Бортовая платформа с КМУ ПАЛФИНГЕР ИНМАН ИМ 320 (максимальный вылет стрелы 8,1 м.), задние нераздвижные доп. опоры, платформа 6400 мм, (модель 659000-0001121-23)</t>
  </si>
  <si>
    <t>6590-112150-56(81)</t>
  </si>
  <si>
    <t>T65900001121505650</t>
  </si>
  <si>
    <t>Бортовая платформа с КМУ ПАЛФИНГЕР ИНМАН ИМ 320 (максимальный вылет стрелы 8,1 м.), задние нераздвижные доп. опоры, платформа 6400 мм, (модель 659000-0001121-50)</t>
  </si>
  <si>
    <t>6591-115591-50(81)</t>
  </si>
  <si>
    <t>T65910001155915050</t>
  </si>
  <si>
    <t>Бортовая платформа с КМУ ПАЛФИНГЕР ИНМАН ИМ 320 (максимальный вылет стрелы 8,1 м.), задние нераздвижные доп. опоры, платформа 6112мм, ДЗК на заднем свесе, (модель 659100-0001155-91)</t>
  </si>
  <si>
    <t>6591-11556А-48(81)</t>
  </si>
  <si>
    <t>T659100011556А4850</t>
  </si>
  <si>
    <t>Бортовая платформа с КМУ ПАЛФИНГЕР ИНМАН ИМ 320 (максимальный вылет стрелы 8,1 м.), задние нераздвижные доп. опоры, платформа 6112мм, ДЗК на заднем свесе, (модель 659100-0001155-6А)</t>
  </si>
  <si>
    <t>специализированные седельные тягачи с КМУ</t>
  </si>
  <si>
    <t>659102-117292-50(81)</t>
  </si>
  <si>
    <t>T65910201172925050</t>
  </si>
  <si>
    <t>Седельный тягач с КМУ ПАЛФИНГЕР ИНМАН ИT150 (максимальный вылет стрелы 19,0 м.), без доп опор, ДЗК за кабиной (модель 659102-0001172-92)</t>
  </si>
  <si>
    <t>659102-11727А-48(81)</t>
  </si>
  <si>
    <t>T659102011729А4850</t>
  </si>
  <si>
    <t>Седельный тягач с КМУ ПАЛФИНГЕР ИНМАН ИT150 (максимальный вылет стрелы 19,0 м.), без доп опор, ДЗК за кабиной (модель 659102-0001172-7А)</t>
  </si>
  <si>
    <t>659102-11737А-48(81)</t>
  </si>
  <si>
    <t>T659102011737А4850</t>
  </si>
  <si>
    <t>Седельный тягач с КМУ ПАЛФИНГЕР ИНМАН ИМ 150N (максимальный вылет стрелы 8,1 м.), передние опоры поворотные, без доп.опор, ДЗК за кабиной, (модель 659102-0001173-7А)</t>
  </si>
  <si>
    <t>659102-20707А-48(81)</t>
  </si>
  <si>
    <t>T659102020707А4850</t>
  </si>
  <si>
    <t xml:space="preserve">Седельный тягач с КМУ ВМ10-74 (ВВ) (максимальный вылет стрелы 7,4 м.), передние опоры поворотные, без доп.опор, ДЗК за кабиной, (модель 659102-0002070-7А) </t>
  </si>
  <si>
    <t>самосвалы с КМУ</t>
  </si>
  <si>
    <t>659004-1833523-48(81)</t>
  </si>
  <si>
    <t>T65900418335234850</t>
  </si>
  <si>
    <t>Автомобиль-самосвал с КМУ ПАЛФИНГЕР ИНМАН ИМ 150N (максимальный вылет стрелы 8,1 м.) нижнее управление, кузов из стали 09г2с, 3-сторонняя разгрузка, кузов "Стандарт" (модель 659004)</t>
  </si>
  <si>
    <t>659004-513357A-56(81)</t>
  </si>
  <si>
    <t>T659004513357A5650</t>
  </si>
  <si>
    <t>659004-1838025-48(81)</t>
  </si>
  <si>
    <t>T65900418380254850</t>
  </si>
  <si>
    <t>Автомобиль-самосвал с КМУ ПАЛФИНГЕР ИНМАН ИТ150 (максимальный вылет стрелы 19,0 м.) нижнее управление, кузов из стали 09г2с, 3-сторонняя разгрузка, кузов "Стандарт" (модель 659004)</t>
  </si>
  <si>
    <t>659004-513807A-56(81)</t>
  </si>
  <si>
    <t>T659004513807A5650</t>
  </si>
  <si>
    <t>КРЮКОВЫЕ ПОГРУЗЧИКИ</t>
  </si>
  <si>
    <t>659613-208620-53(81)</t>
  </si>
  <si>
    <t>T65961302086205350</t>
  </si>
  <si>
    <t xml:space="preserve">652000002307253000       </t>
  </si>
  <si>
    <t>Крюковой погрузчик, ВК Т20-6000, с гидроупорами (модель 659613-0002086-20)</t>
  </si>
  <si>
    <t>сортиментовозы с гидроманипулятором</t>
  </si>
  <si>
    <t>659108-4202791-50(81)</t>
  </si>
  <si>
    <t>T65910842027915050</t>
  </si>
  <si>
    <t>СОРТИМЕНТОВОЗ С ГИДРОМАНИПУЛЯТОРОМ ВМ10-74 (7,4м), Площадка Стандарт, (модель 659108)</t>
  </si>
  <si>
    <t>659108-4202791-48(81)</t>
  </si>
  <si>
    <t>T65910842027914850</t>
  </si>
  <si>
    <t>659108-4208991-50(81)</t>
  </si>
  <si>
    <t>T65910842089915050</t>
  </si>
  <si>
    <t>СОРТИМЕНТОВОЗ С ГИДРОМАНИПУЛЯТОРОМ ВМ10-74 (RX-38) (7,4м), Площадка Стандарт, (модель 659108)</t>
  </si>
  <si>
    <t>659108-4208991-48(81)</t>
  </si>
  <si>
    <t>T65910842089914850</t>
  </si>
  <si>
    <t>659108-4207091-50(81)</t>
  </si>
  <si>
    <t>T65910842070915050</t>
  </si>
  <si>
    <t>СОРТИМЕНТОВОЗ С ГИДРОМАНИПУЛЯТОРОМ ВМ10-86 (8,6м), Площадка Стандарт, (модель 659108)</t>
  </si>
  <si>
    <t>659108-4207091-48(81)</t>
  </si>
  <si>
    <t>T65910842070914850</t>
  </si>
  <si>
    <t>лесовозные тягачи</t>
  </si>
  <si>
    <t>659123-920877А-48(81)</t>
  </si>
  <si>
    <t>T659123920877А4850</t>
  </si>
  <si>
    <t>ЛЕСОВОЗ С ГИДРОМАНИПУЛЯТОРОМ ВМ10-74 (ВВ) (7,4м) за кабиной, площадка с одним поворотным коником, ДЗК за кабиной, (модель 659123-0092087-7А)</t>
  </si>
  <si>
    <t>металловозы</t>
  </si>
  <si>
    <t>659004-4202923-48(81)</t>
  </si>
  <si>
    <t>T65900442029234850</t>
  </si>
  <si>
    <t>МЕТАЛЛОВОЗ ВМ10-74M (7,4м), Кузов из стали 09Г2С, V=30 м, кузов "Стандарт" (модель 659004)</t>
  </si>
  <si>
    <t>659004-000-56(81)</t>
  </si>
  <si>
    <t>T65900400000005650</t>
  </si>
  <si>
    <t>659604-4202920-53(81)</t>
  </si>
  <si>
    <t>T65960442029205350</t>
  </si>
  <si>
    <t>МЕТАЛЛОВОЗ ВМ10-74M (7,4м), Кузов из стали 09Г2С, V=30 м3 производства "Спейагротрейд" (модель 659604)</t>
  </si>
  <si>
    <t>659104-420296А-48(81)</t>
  </si>
  <si>
    <t>T659104420296А4850</t>
  </si>
  <si>
    <t>МЕТАЛЛОВОЗ ВМ10-74M, Кузов из стали 09Г2С, V=30 м3,(модель 659104-0042029-6А)</t>
  </si>
  <si>
    <t>6590-110953-48(81)</t>
  </si>
  <si>
    <t>T65900001109534850</t>
  </si>
  <si>
    <t>Бортовая платформа с КМУ ПАЛФИНГЕР ИНМАН ИT150 (максимальный вылет стрелы 19,0 м.), без доп.опор, платформа 6818 мм,  (модель 659000-0001109-53)</t>
  </si>
  <si>
    <t>6590-33553-48(81)</t>
  </si>
  <si>
    <t>T65900000335534850</t>
  </si>
  <si>
    <t>Бортовая платформа с КМУ ПАЛФИНГЕР ИНМАН ИМ-150 N (максимальный вылет стрелы 8,1 м.), без доп.опор, платформа 6818 мм, (модель 659000-0000335-53)</t>
  </si>
  <si>
    <t>6590-113353-48(81)</t>
  </si>
  <si>
    <t>T65900001133534850</t>
  </si>
  <si>
    <t>Бортовая платформа с КМУ ПАЛФИНГЕР ИНМАН ИМ 320 (максимальный вылет стрелы 8,1 м.), задние нераздвижные доп. опоры, платформа 6818мм, (модель 659000-0001133-53)</t>
  </si>
  <si>
    <t>6590-354221-48(81)</t>
  </si>
  <si>
    <t>T65900003542214850</t>
  </si>
  <si>
    <t>Бортовая платформа с КМУ ПАЛФИНГЕР ИНМАН ИT 200 опоры неповоротные (максимальный вылет стрелы 18,9 м.), доп.опоры, платформа 6818 мм (модель 659000-0003542-21)</t>
  </si>
  <si>
    <t>6590-353723-48(81)</t>
  </si>
  <si>
    <t>T65900003537234850</t>
  </si>
  <si>
    <t>Бортовая платформа с КМУ ПАЛФИНГЕР ИНМАН ИT 200 опоры неповоротные (максимальный вылет стрелы 18,9 м.), доп.опоры, платформа 6400 мм, (модель 659000-0003537-23)</t>
  </si>
  <si>
    <t>6590-353750-56(81)</t>
  </si>
  <si>
    <t>T65900003537505650</t>
  </si>
  <si>
    <t xml:space="preserve"> Бортовая платформа с КМУ ПАЛФИНГЕР ИНМАН ИT 200 опоры неповоротные (максимальный вылет стрелы 18,9 м.), доп.опоры, платформа 6400 мм, (модель 659000-0003537-50)</t>
  </si>
  <si>
    <t>6591-353291-50(81)</t>
  </si>
  <si>
    <t>T65910003532915050</t>
  </si>
  <si>
    <t>Бортовая платформа с КМУ ПАЛФИНГЕР ИНМАН ИT 200 опоры неповоротные (максимальный вылет стрелы 18,9 м.), доп.опоры, платформа 6112 мм, ДЗК на заднем свесе (модель 659100-0003532-91)</t>
  </si>
  <si>
    <t>6591-35326А-48(81)</t>
  </si>
  <si>
    <t>T659100035326А4850</t>
  </si>
  <si>
    <t>Бортовая платформа с КМУ ПАЛФИНГЕР ИНМАН ИT 200 опоры неповоротные (максимальный вылет стрелы 18,9 м.), доп.опоры, платформа 6112 мм, ДЗК на заднем свесе (модель 659100-0003532-6А)</t>
  </si>
  <si>
    <t>6590-354253-48(81)</t>
  </si>
  <si>
    <t>T65900003542534850</t>
  </si>
  <si>
    <t>Бортовая платформа с КМУ ПАЛФИНГЕР ИНМАН ИT 200 опоры неповоротные (максимальный вылет стрелы 18,9 м.), доп.опоры, платформа 6818 мм, (модель 659000-0003542-53)</t>
  </si>
  <si>
    <t>659102-352792-50(81)</t>
  </si>
  <si>
    <t>T65910203527925050</t>
  </si>
  <si>
    <t>Седельный тягач с КМУ ПАЛФИНГЕР ИНМАН ИТ 200 опоры неповоротные (максимальный вылет стрелы 18,9 м.), доп опоры, ДЗК за кабиной (модель 659102-0003527-92)</t>
  </si>
  <si>
    <t>659102-35277А-48(81)</t>
  </si>
  <si>
    <t>T659102035277А4850</t>
  </si>
  <si>
    <t>Седельный тягач с КМУ ПАЛФИНГЕР ИНМАН ИТ 200 опоры неповоротные (максимальный вылет стрелы 18,9 м.), доп опоры, ДЗК за кабиной (модель 659102-0003527-7А)</t>
  </si>
  <si>
    <t>6591-1116691-50(81)</t>
  </si>
  <si>
    <t>T65910011166915050</t>
  </si>
  <si>
    <t>Бортовой а/м с КМУ ПАЛФИНГЕР ИНМАН ИТ 200 опоры неповоротные (максимальный вылет стрелы 18,9 м.) + БУР 350 мм, с доп. опорами в комплекте, ДЗК на заднем свесе,  платформа 6112мм (модель 659100-0001166-91)</t>
  </si>
  <si>
    <t>6591-11666A-48(81)</t>
  </si>
  <si>
    <t>T659100011666A4850</t>
  </si>
  <si>
    <t>Бортовой а/м с КМУ ПАЛФИНГЕР ИНМАН ИТ 200 опоры неповоротные (максимальный вылет стрелы 18,9 м.) + БУР 350 мм, с доп. опорами в комплекте, ДЗК на заднем свесе,  платформа 6112мм (модель 659100-0001166-6A)</t>
  </si>
  <si>
    <t>6591-1116991-50(81)</t>
  </si>
  <si>
    <t>T65910011169915050</t>
  </si>
  <si>
    <t>Бортовой а/м с КМУ ПАЛФИНГЕР ИНМАН ИТ 200 опоры неповоротные (максимальный вылет стрелы 18,9 м.) + сертифицир. люлька с ДУ, с  доп. опорами, ДЗК на заднем свесе,  платформа 6112мм, (модель 659100-0001169-91)</t>
  </si>
  <si>
    <t>6591-11696A-48(81)</t>
  </si>
  <si>
    <t>T659100011696A4850</t>
  </si>
  <si>
    <t>Бортовой а/м с КМУ ПАЛФИНГЕР ИНМАН ИТ 200 опоры неповоротные (максимальный вылет стрелы 18,9 м.) + сертифицир. люлька с ДУ, с  доп. опорами, ДЗК на заднем свесе,  платформа 6112мм, (модель 659100-0001169-6A)</t>
  </si>
  <si>
    <t>6591-1116591-50(81)</t>
  </si>
  <si>
    <t>T65910011165915050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</si>
  <si>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ДЗК на заднем свесе,  платформа 6112мм, (модель 659100-0001165-91)</t>
  </si>
  <si>
    <t>6591-11656A-48(81)</t>
  </si>
  <si>
    <t>T659100011656A4850</t>
  </si>
  <si>
    <t xml:space="preserve"> Бортовой а/м с КМУ ПАЛФИНГЕР ИНМАН ИТ 200  опоры неповоротные (максимальный вылет стрелы 18,9 м.) + БУР 350 мм + сертифицир. люлька с ДУ, с доп. опорами в комплекте, ДЗК на заднем свесе,  платформа 6112мм, (модель 659100-0001165-6A)</t>
  </si>
  <si>
    <t>659102-354192-50(81)</t>
  </si>
  <si>
    <t>T65910203541925050</t>
  </si>
  <si>
    <t>Седельный тягач с КМУ ПАЛФИНГЕР ИНМАН ИТ 200 опоры неповоротные (максимальный вылет стрелы 18,9 м.) + БУР 350 мм с  доп. опорами в комплекте, ДЗК за кабиной, (модель 659102-0003541-92)</t>
  </si>
  <si>
    <t>659102-35417A-48(81)</t>
  </si>
  <si>
    <t>T659102035417A4850</t>
  </si>
  <si>
    <t>Седельный тягач с КМУ ПАЛФИНГЕР ИНМАН ИТ 200 опоры неповоротные (максимальный вылет стрелы 18,9 м.) + БУР 350 мм с  доп. опорами в комплекте, ДЗК за кабиной, (модель 659102-0003541-7A)</t>
  </si>
  <si>
    <t>6591-3804В-48(81)</t>
  </si>
  <si>
    <t>T659100003804В4850</t>
  </si>
  <si>
    <t>Бортовая платформа с КМУ ПАЛФИНГЕР ИНМАН ИT150 (максимальный вылет стрелы 19,0 м.), без доп.опор, платформа 6112 мм, ДЗК на заднем свесе (модель 659100-0000380-4В)</t>
  </si>
  <si>
    <t>6591-35324В-48(81)</t>
  </si>
  <si>
    <t>T659100035324В4850</t>
  </si>
  <si>
    <t>Бортовая платформа с КМУ ПАЛФИНГЕР ИНМАН ИT 200 опоры неповоротные (максимальный вылет стрелы 18,9 м.), доп.опоры, платформа 6112 мм, ДЗК на заднем свесе (модель 659100-0003532-4В)</t>
  </si>
  <si>
    <t>6591-3354В-48(81)</t>
  </si>
  <si>
    <t>T659100003354В4850</t>
  </si>
  <si>
    <t>Бортовая платформа с КМУ ПАЛФИНГЕР ИНМАН ИМ-150 N (максимальный вылет стрелы 8,1 м.), без доп.опор, платформа 6112 мм, ДЗК на заднем свесе (модель 659100-0000335-4В)</t>
  </si>
  <si>
    <t>6591-11554В-48(81)</t>
  </si>
  <si>
    <t>T659100011554В4850</t>
  </si>
  <si>
    <t>Бортовая платформа с КМУ ПАЛФИНГЕР ИНМАН ИМ 320 (максиальный вылет стрелы 8,1 м.), задние нераздвижные доп. опоры, платформа 6112мм, ДЗК на заднем свесе, (модель 659100-0001155-4В)</t>
  </si>
  <si>
    <t>659102-11725В-48(81)</t>
  </si>
  <si>
    <t>T659102011725В4850</t>
  </si>
  <si>
    <t>Седельный тягач с КМУ ПАЛФИНГЕР ИНМАН ИT150 (максимальный вылет стрелы 19,0 м.), без доп опор, ДЗК за кабиной (модель 659102-0001172-5В)</t>
  </si>
  <si>
    <t>659102-35275В-48(81)</t>
  </si>
  <si>
    <t>T659102035275В4850</t>
  </si>
  <si>
    <t>Седельный тягач с КМУ ПАЛФИНГЕР ИНМАН ИТ 200 опоры неповоротные (максимальный вылет стрелы 18,9 м.), доп опоры, ДЗК за кабиной (модель 659102-0003527-5В)</t>
  </si>
  <si>
    <t>6591-11664B-48(81)</t>
  </si>
  <si>
    <t>T659100011664B4850</t>
  </si>
  <si>
    <t>Бортовой а/м с КМУ ПАЛФИНГЕР ИНМАН ИТ 200 опоры неповоротные (максимальный вылет стрелы 18,9 м.) + БУР 350 мм, с доп. опорами в комплекте, ДЗК на заднем свесе,  платформа 6112мм (модель 659100-0001166-4B)</t>
  </si>
  <si>
    <t>6591-11694B-48(81)</t>
  </si>
  <si>
    <t>T659100011694B4850</t>
  </si>
  <si>
    <t>Бортовой а/м с КМУ ПАЛФИНГЕР ИНМАН ИТ 200 опоры неповоротные (максимальный вылет стрелы 18,9 м.) + сертифицир. люлька с ДУ, с  доп. опорами, ДЗК на заднем свесе,  платформа 6112мм, (модель 659100-0001169-4B)</t>
  </si>
  <si>
    <t>6591-11654B-48(81)</t>
  </si>
  <si>
    <t>T659100011654B4850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</si>
  <si>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ДЗК на заднем свесе,  платформа 6112мм, (модель 659100-0001165-4B)</t>
  </si>
  <si>
    <t>6590-110955-49(81)</t>
  </si>
  <si>
    <t>T65900001109554950</t>
  </si>
  <si>
    <t>Бортовая платформа с КМУ ПАЛФИНГЕР ИНМАН ИT150 (максимальный вылет стрелы 19,0 м.), без доп.опор, платформа 6818 мм,  (модель 659000-0001109-55)</t>
  </si>
  <si>
    <t>659102-35415B-48(81)</t>
  </si>
  <si>
    <t>T659102035415B4850</t>
  </si>
  <si>
    <t>Седельный тягач с КМУ ПАЛФИНГЕР ИНМАН ИТ 200 опоры неповоротные (максимальный вылет стрелы 18,9 м.) + БУР 350 мм с  доп. опорами в комплекте, ДЗК за кабиной, (модель 659102-0003541-5B)</t>
  </si>
  <si>
    <t>659108-А50-48(81)</t>
  </si>
  <si>
    <t>T6591080000А504850</t>
  </si>
  <si>
    <t>659108-А51-48(81)</t>
  </si>
  <si>
    <t>T6591080000А514850</t>
  </si>
  <si>
    <t>659108-А52-48(81)</t>
  </si>
  <si>
    <t>T6591080000А524850</t>
  </si>
  <si>
    <t>6590-353855-49(81)</t>
  </si>
  <si>
    <t>T65900003538554950</t>
  </si>
  <si>
    <t>Бортовая платформа с КМУ ПАЛФИНГЕР ИНМАН ИT 200 опоры неповоротные (максимальный вылет стрелы 18,9 м.), доп.опоры, платформа 6818 мм, (модель 659000-0003538-55)</t>
  </si>
  <si>
    <t>6590-33555-49(81)</t>
  </si>
  <si>
    <t>T65900000335554950</t>
  </si>
  <si>
    <t>Бортовая платформа с КМУ ПАЛФИНГЕР ИНМАН ИМ-150 N (максимальный вылет стрелы 8,1 м.), без доп.опор, платформа 6818 мм, (модель 659000-0000335-55)</t>
  </si>
  <si>
    <t>6590-113355-49(81)</t>
  </si>
  <si>
    <t>T65900001133554950</t>
  </si>
  <si>
    <t>Бортовая платформа с КМУ ПАЛФИНГЕР ИНМАН ИМ 320 (максимальный вылет стрелы 8,1 м.), задние нераздвижные доп. опоры, платформа 6818мм, (модель 659000-0001133-55)</t>
  </si>
  <si>
    <t>659004-001-49(81)</t>
  </si>
  <si>
    <t>T65900400000014950</t>
  </si>
  <si>
    <t>659004-002-49(81)</t>
  </si>
  <si>
    <t>T65900400000024950</t>
  </si>
  <si>
    <t>6590-350021-48(81)</t>
  </si>
  <si>
    <t>T65900003500214850</t>
  </si>
  <si>
    <t>Бортовая платформа с КМУ ПАЛФИНГЕР ИНМАН ИМ-240 N (максимальный вылет стрелы 8,1 м.), доп.опоры, платформа 6818 мм, (модель 659000-0003500-21)</t>
  </si>
  <si>
    <t>6590-350053-48(81)</t>
  </si>
  <si>
    <t>T65900003500534850</t>
  </si>
  <si>
    <t>Бортовая платформа с КМУ ПАЛФИНГЕР ИНМАН ИМ-240 N (максимальный вылет стрелы 8,1 м.), доп.опоры, платформа 6818 мм, (модель 659000-0003500-53)</t>
  </si>
  <si>
    <t>6590-350555-49(81)</t>
  </si>
  <si>
    <t>T65900003505554950</t>
  </si>
  <si>
    <t>Бортовая платформа с КМУ ПАЛФИНГЕР ИНМАН ИМ-240 N (максимальный вылет стрелы 8,1 м.),  платформа 6818 мм, (модель 659000-0003500-55)</t>
  </si>
  <si>
    <t>6590-350323-48(81)</t>
  </si>
  <si>
    <t>T65900003503234850</t>
  </si>
  <si>
    <t>Бортовая платформа с КМУ ПАЛФИНГЕР ИНМАН ИМ-240 N (максимальный вылет стрелы 8,1 м.), доп.опоры, платформа 6400 мм, (модель 659000-0003503-23)</t>
  </si>
  <si>
    <t>6590-350350-56(81)</t>
  </si>
  <si>
    <t>T65900003503505650</t>
  </si>
  <si>
    <t>Бортовая платформа с КМУ ПАЛФИНГЕР ИНМАН ИМ-240 N (максимальный вылет стрелы 8,1 м.), доп.опоры, платформа 6400 мм, (модель 659000-0003503-50)</t>
  </si>
  <si>
    <t>6591-350191-50(81)</t>
  </si>
  <si>
    <t>T65910003501915050</t>
  </si>
  <si>
    <t>Бортовая платформа с КМУ ПАЛФИНГЕР ИНМАН ИМ-240 N (максимальный вылет стрелы 8,1 м.), без доп.опор, платформа 6112 мм, (модель 659100-0003501-91)</t>
  </si>
  <si>
    <t>6591-35014B-48(81)</t>
  </si>
  <si>
    <t>T659100035014B4850</t>
  </si>
  <si>
    <t>Бортовая платформа с КМУ ПАЛФИНГЕР ИНМАН ИМ-240 N (максимальный вылет стрелы 8,1 м.), без доп.опор, платформа 6112 мм, (модель 659100-0003501-4B)</t>
  </si>
  <si>
    <t>6591-35016A-48(81)</t>
  </si>
  <si>
    <t>T659100035016A4850</t>
  </si>
  <si>
    <t>Бортовая платформа с КМУ ПАЛФИНГЕР ИНМАН ИМ-240 N (максимальный вылет стрелы 8,1 м.), без доп.опор, платформа 6112 мм, (модель 659100-0003501-6A</t>
  </si>
  <si>
    <t>659102-350492-50(81)</t>
  </si>
  <si>
    <t>T65910203504925050</t>
  </si>
  <si>
    <t>Седельный тягач с КМУ ПАЛФИНГЕР ИНМАН ИМ-240N (максимальный вылет стрелы 8,1 м.), без доп.опор, ДЗК за кабиной, (модель 659102-0003504-92)</t>
  </si>
  <si>
    <t>659102-35045B-48(81)</t>
  </si>
  <si>
    <t>T659102035045B4850</t>
  </si>
  <si>
    <t>Седельный тягач с КМУ ПАЛФИНГЕР ИНМАН ИМ-240N (максимальный вылет срелы 8,1 м.), без доп.опор, ДЗК за кабиной, (модель 659102-0003504-5B)</t>
  </si>
  <si>
    <t>659102-35047A-48(81)</t>
  </si>
  <si>
    <t>T659102035047A4850</t>
  </si>
  <si>
    <t>Седельный тягач с КМУ ПАЛФИНГЕР ИНМАН ИМ-240N (максимальный вылет стрелы 8,1 м.), без доп.опор, ДЗК за кабиной, (модель 659102-0003504-7A)</t>
  </si>
  <si>
    <t>659205-1750035-69(81)</t>
  </si>
  <si>
    <t>T65920517500356950</t>
  </si>
  <si>
    <t>Автомобиль-самосвал с 3х сторонней разгрузкой, объем кузова 14,6 м.куб., задний борт с верхней навеской, полог (модель 659205-0750000-35)</t>
  </si>
  <si>
    <t>659205-1860035-69(81)</t>
  </si>
  <si>
    <t>T65920518600356950</t>
  </si>
  <si>
    <t>Автомобиль-самосвал с 3х сторонней разгрузкой, объем кузова 14,6 м.куб., задний борт с верхней и нижней навеской, полог (модель 659205-0860000-35)</t>
  </si>
  <si>
    <t>6591-38065-50(81)</t>
  </si>
  <si>
    <t>T65910000380655050</t>
  </si>
  <si>
    <t>Бортовая платформа с КМУ ПАЛФИНГЕР ИНМАН ИT150 (вылет стрелы19,0м), без доп.опор, платформа 6112 мм, ДЗК на заднем свесе (модель 659100-0000380-65)</t>
  </si>
  <si>
    <t>6591-353265-50(81)</t>
  </si>
  <si>
    <t>T65910003532655050</t>
  </si>
  <si>
    <t>Бортовая платформа с КМУ ПАЛФИНГЕР ИНМАН ИT 200 опоры неповоротные (максимальный вылет стрелы 18,9 м.), доп.опоры, платформа 6112 мм, ДЗК на заднем свесе (модель 659100-0003532-65)</t>
  </si>
  <si>
    <t>6591-33565-50(81)</t>
  </si>
  <si>
    <t>T65910000335655050</t>
  </si>
  <si>
    <t>Бортовая платформа с КМУ ПАЛФИНГЕР ИНМАН ИМ-150 N (максимальный вылет стрелы 8,1 м.), без доп.опор, платформа 6112мм, ДЗК на заднем свесе, (модель 659100-0000335-65)</t>
  </si>
  <si>
    <t>6591-350165-50(81)</t>
  </si>
  <si>
    <t>T65910003501655050</t>
  </si>
  <si>
    <t>Бортовая платформа с КМУ ПАЛФИНГЕР ИНМАН ИМ-240 N (максимальный вылет стрелы 8,1 м.), без доп.опор, платформа 6112 мм, (модель 659100-0003501-65)</t>
  </si>
  <si>
    <t>6591-115565-50(81)</t>
  </si>
  <si>
    <t>T65910001155655050</t>
  </si>
  <si>
    <t>Бортовая платформа с КМУ ПАЛФИНГЕР ИНМАН ИМ 320 (максимальный вылет стрелы 8,1 м.), задние нераздвижные доп. опоры, платформа 6112мм, ДЗК на заднем свесе, (модель 659100-0001155-65)</t>
  </si>
  <si>
    <t>6590-350721-48(81)</t>
  </si>
  <si>
    <t>T65900003507214850</t>
  </si>
  <si>
    <t>Бортовая платформа с КМУ ПАЛФИНГЕР ИНМАН ИМ 320С (максимальный вылет стрелы 11,9 м.), задние раздвижные доп. опоры, платформа 6818мм, (модель 659000-0003507-21)</t>
  </si>
  <si>
    <t>6590-350753-48(81)</t>
  </si>
  <si>
    <t>T65900003507534850</t>
  </si>
  <si>
    <t>Бортовая платформа с КМУ ПАЛФИНГЕР ИНМАН ИМ 320С (максимальный вылет стрелы 11,9 м.), задние раздвижные доп. опоры, платформа 6818мм, (модель 659000-0003507-53)</t>
  </si>
  <si>
    <t>6590-350755-49(81)</t>
  </si>
  <si>
    <t>T65900003507554950</t>
  </si>
  <si>
    <t>Бортовая платформа с КМУ ПАЛФИНГЕР ИНМАН ИМ 320С (максимальный вылет стрелы 11,9 м.), задние раздвижные доп. опоры, платформа 6818мм</t>
  </si>
  <si>
    <t>6590-351123-48(81)</t>
  </si>
  <si>
    <t>T65900003511234850</t>
  </si>
  <si>
    <t>Бортовая платформа с КМУ ПАЛФИНГЕР ИНМАН  320С (максимальный вылет стрелы 11,9 м.), задние раздвижные доп. опоры, платформа 6400 мм, (модель 659000-0003511-23)</t>
  </si>
  <si>
    <t>6590-351150-56(81)</t>
  </si>
  <si>
    <t>T65900003511505650</t>
  </si>
  <si>
    <t>Бортовая платформа с КМУ ПАЛФИНГЕР ИНМАН  320С (максимальный вылет стрелы 11,9 м.), задние раздвижные доп. опоры, платформа 6400 мм, (модель 659000-0003511-50)</t>
  </si>
  <si>
    <t>6591-351591-50(81)</t>
  </si>
  <si>
    <t>T65910003515915050</t>
  </si>
  <si>
    <t>Бортовая платформа с КМУ ПАЛФИНГЕР ИНМАН  320С (максимальный вылет стрелы 11,9 м.), задние нераздвижные доп. опоры, платформа 6112мм, ДЗК на заднем свесе, (модель 659100-0003515-91)</t>
  </si>
  <si>
    <t>6591-35154В-48(81)</t>
  </si>
  <si>
    <t>T659100035154В4850</t>
  </si>
  <si>
    <t>Бортовая платформа с КМУ ПАЛФИНГЕР ИНМАН  320С (максимальный вылет стрелы 11,9 м.), задние нераздвижные доп. опоры, платформа 6112мм, ДЗК на заднем свесе, (модель 659100-0003515-4В)</t>
  </si>
  <si>
    <t>6591-351565-50(81)</t>
  </si>
  <si>
    <t>T65910003515655050</t>
  </si>
  <si>
    <t>Бортовая платформа с КМУ ПАЛФИНГЕР ИНМАН  320С (максимальный вылет стрелы 11,9 м.), задние нераздвижные доп. опоры, платформа 6112мм, ДЗК на заднем свесе, (модель 659100-0003515-65)</t>
  </si>
  <si>
    <t>6591-35156А-48(81)</t>
  </si>
  <si>
    <t>T659100035156А4850</t>
  </si>
  <si>
    <t>Бортовая платформа с КМУ ПАЛФИНГЕР ИНМАН  320С (максимальный вылет стрелы 11,9 м.), задние нераздвижные доп. опоры, платформа 6112мм, ДЗК на заднем свесе, (модель 659100-0003515-6А</t>
  </si>
  <si>
    <t>659102-117241-50(81)</t>
  </si>
  <si>
    <t>T65910201172415050</t>
  </si>
  <si>
    <t>Седельный тягач с КМУ ПАЛФИНГЕР ИНМАН ИT150 (максимальный вылет стрелы 19,0 м.), без доп опор, ДЗК за кабиной (модель 659102-0001172-41)</t>
  </si>
  <si>
    <t>659102-352741-50(81)</t>
  </si>
  <si>
    <t>T65910203527415050</t>
  </si>
  <si>
    <t>Седельный тягач с КМУ ПАЛФИНГЕР ИНМАН ИТ 200 опоры неповоротные (максимальный вылет стрелы 18,9 м.), доп опоры, ДЗК за кабиной (модель 659102-0003527-41)</t>
  </si>
  <si>
    <t>659102-33541-50(81)</t>
  </si>
  <si>
    <t>T65910200335415050</t>
  </si>
  <si>
    <t>Седельный тягач с КМУ ПАЛФИНГЕР ИНМАН ИМ 150N (максимальный вылет стрелы 8,1м.), передние опоры поворотные, без доп.опор, ДЗК за кабиной, (модель 659102-0000335-41)</t>
  </si>
  <si>
    <t>659102-35149В-50(81)</t>
  </si>
  <si>
    <t>T659102035149В5050</t>
  </si>
  <si>
    <t>Седельный тягач с КМУ ПАЛФИНГЕР ИНМАН ИМ-240N (максимальный вылет стрелы 8,1 м.), нераздвижные доп опоры , ДЗК за кабиной, (модель 659102-0003514-9В)</t>
  </si>
  <si>
    <t>659102-35125В-48(81)</t>
  </si>
  <si>
    <t>T659102035125В4850</t>
  </si>
  <si>
    <t>Седельный тягач с КМУ ПАЛФИНГЕР ИНМАН ИМ-320С (максимальный вылет стрелы 11,9 м.), нераздв. доп.опора, ДЗК за кабиной, (модель 659102-0003512-5В)</t>
  </si>
  <si>
    <t>659102-35162С-48(81)</t>
  </si>
  <si>
    <t>T659102035162С4850</t>
  </si>
  <si>
    <t>Седельный тягач с КМУ ПАЛФИНГЕР ИНМАН ИМ-320С (максимальный вылет стрелы 11,9 м.), раздв. доп.опора, технологическое крепление ДЗК, (модель 659102-0003516-2С)</t>
  </si>
  <si>
    <t>659102-207053-50(81)</t>
  </si>
  <si>
    <t>T65910202070535050</t>
  </si>
  <si>
    <t xml:space="preserve">Седельный тягач с КМУ ВМ10-74 (ВВ) (максимальный вылет стрелы 7,4 м.), передние опоры поворотные, без доп.опор, ДЗК за кабиной, (модель 659102-0002070-53 ) </t>
  </si>
  <si>
    <t>6591-116665-50(81)</t>
  </si>
  <si>
    <t>T65910001166655050</t>
  </si>
  <si>
    <t>Бортовой а/м с КМУ ПАЛФИНГЕР ИНМАН ИТ 200 опоры неповоротные (максимальный вылет стрелы 18,9 м.) + БУР 350 мм, с доп. опорами в комплекте, ДЗК на заднем свесе,  платформа 6112мм (модель 659100-0001166-65)</t>
  </si>
  <si>
    <t>6591-116965-50(81)</t>
  </si>
  <si>
    <t>T65910001169655050</t>
  </si>
  <si>
    <t>Бортовой а/м с КМУ ПАЛФИНГЕР ИНМАН ИТ 200 опоры неповоротные (максимальный вылет стрелы 18,9 м.) + сертифицир. люлька с ДУ, с  доп. опорами, ДЗК на заднем свесе,  платформа 6112мм, (модель 659100-0001169-65)</t>
  </si>
  <si>
    <t>6591-116565-50(81)</t>
  </si>
  <si>
    <t>T65910001165655050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</si>
  <si>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ДЗК на заднем свесе,  платформа 6112мм, (модель 659100-0001165-65)</t>
  </si>
  <si>
    <t>659102-354141-50(81)</t>
  </si>
  <si>
    <t>T65910203541415050</t>
  </si>
  <si>
    <t>Седельный тягач с КМУ ПАЛФИНГЕР ИНМАН ИТ 200 опоры неповоротные (максимальный вылет стрелы 18,9 м.) + БУР 350 мм с  доп. опорами в комплекте, ДЗК за кабиной, (модель 659102-0003541-41)</t>
  </si>
  <si>
    <t>659108-А50-50(81)</t>
  </si>
  <si>
    <t>T6591080000А505050</t>
  </si>
  <si>
    <t>659108-А51-50(81)</t>
  </si>
  <si>
    <t>T6591080000А515050</t>
  </si>
  <si>
    <t>659108-А52-50(81)</t>
  </si>
  <si>
    <t>T6591080000А525050</t>
  </si>
  <si>
    <t>659123-9208753-50(81)</t>
  </si>
  <si>
    <t>T65912392087535050</t>
  </si>
  <si>
    <t>ЛЕСОВОЗ С ГИДРОМАНИПУЛЯТОРОМ ВМ10-74, ГМУ за кабиной, площадка с одним поворотным коником, ДЗК за кабиной, ООО "Дизель-С" (модель 659123-0092087-53)</t>
  </si>
  <si>
    <t>659104-4202965-50(81)</t>
  </si>
  <si>
    <t>T65910442029655050</t>
  </si>
  <si>
    <t>МЕТАЛЛОВОЗ ВМ10-74М, Кузов из стали 09Г2С V=30 м3, ДЗК на заднем свесе, внутр.размеры кузова 5600х2350х2350 ООО "СпецАгроТрейд" (модель 659104-0042029-65)</t>
  </si>
  <si>
    <t>6590-354555-49(81)</t>
  </si>
  <si>
    <t>T65900003545554950</t>
  </si>
  <si>
    <t>Бортовая платформа с КМУ ПАЛФИНГЕР ИНМАН ИT150 (максимальный вылет стрелы 19,0 м.), без доп.опор, платформа 7000 мм, алюминиевая,  (модель 659000-0003545-55)</t>
  </si>
  <si>
    <t>6590-2353155-49(81)</t>
  </si>
  <si>
    <t>T65900023531554950</t>
  </si>
  <si>
    <t>Бортовая платформа с КМУ ПАЛФИНГЕР ИНМАН ИT 200 опоры неповоротные (максимальный вылет стрелы 18,9 м.), доп.опоры,  платформа 7000 мм, алюминиевая,  (модель 659000-0003531-55)</t>
  </si>
  <si>
    <t>6590-1121821-48(81)</t>
  </si>
  <si>
    <t>T65900011218214850</t>
  </si>
  <si>
    <t>Бортовая платформа с КМУ Kanglim 2056 (максимальный вылет стрелы  20,3 м), задние раздвижные доп.опоры, платформа 6818 мм, (модель 659000-0001218-21)</t>
  </si>
  <si>
    <t>6590-121853-48(81)</t>
  </si>
  <si>
    <t>T65900001218534850</t>
  </si>
  <si>
    <t>Бортовая платформа с КМУ Kanglim 2056 (максимальный вылет стрелы  20,3 м), задние раздвижные доп.опоры, платформа 6818 мм, (модель 659000-0001218-53)</t>
  </si>
  <si>
    <t>6590-121855-49(81)</t>
  </si>
  <si>
    <t>T65900001218554950</t>
  </si>
  <si>
    <t>Бортовая платформа с КМУ Kanglim 2056 (максимальный вылет стрелы  20,3 м), задние раздвижные доп.опоры, платформа 6818 мм, (модель 659000-0001218-55)</t>
  </si>
  <si>
    <t>6590-1122455-49(81)</t>
  </si>
  <si>
    <t>T65900011224554950</t>
  </si>
  <si>
    <t>Бортовая платформа с КМУ Kanglim 2056 (максимальный вылет стрелы  20,3 м), задние раздвижные доп.опоры, платформа 7000 мм, алюминиевая, (модель 659000-0001224-55)</t>
  </si>
  <si>
    <t>6590-121750-56(81)</t>
  </si>
  <si>
    <t>T65900001217505650</t>
  </si>
  <si>
    <t>Бортовая платформа с КМУ Kanglim 2056 (максимальный вылет стрелы  20,3 м), задние раздвижные доп.опоры, платформа 6400 мм, (модель 659000-0001217-50)</t>
  </si>
  <si>
    <t>6590-121723-48(81)</t>
  </si>
  <si>
    <t>T65900001217234850</t>
  </si>
  <si>
    <t>Бортовая платформа с КМУ Kanglim 2056 (максимальный вылет стрелы  20,3 м), задние раздвижные доп.опоры, платформа 6400 мм, (модель 659000-0001217-23)</t>
  </si>
  <si>
    <t>6591-120191-50(81)</t>
  </si>
  <si>
    <t>T65910001201915050</t>
  </si>
  <si>
    <t>Бортовая платформа с КМУ Kanglim 2056 (максимальный вылет стрелы  20,3 м), задние раздвижные доп.опоры, платформа 6112 мм, (модель 659100-0001201-91)</t>
  </si>
  <si>
    <t>6591-12014B-48(81)</t>
  </si>
  <si>
    <t>T659100012014B4850</t>
  </si>
  <si>
    <t>Бортовая платформа с КМУ Kanglim 2056 (максимальный вылет стрелы  20,3 м), задние раздвижные доп.опоры, платформа 6112 мм, (модель 659100-0001201-4В)</t>
  </si>
  <si>
    <t>6591-120165-50(81)</t>
  </si>
  <si>
    <t>T65910001201655050</t>
  </si>
  <si>
    <t>Бортовая платформа с КМУ Kanglim 2056 (максимальный вылет стрелы  20,3 м), задние раздвижные доп.опоры, платформа 6112 мм, (модель 659100-0001201-65)</t>
  </si>
  <si>
    <t>6591-12016A-48(81)</t>
  </si>
  <si>
    <t>T659100012016A4850</t>
  </si>
  <si>
    <t>Бортовая платформа с КМУ Kanglim 2056 (максимальный вылет стрелы  20,3 м), задние раздвижные доп.опоры, платформа 6112 мм, (модель 659100-0001201-6А)</t>
  </si>
  <si>
    <t>6590-353355-49(81)</t>
  </si>
  <si>
    <t>T65900003533554950</t>
  </si>
  <si>
    <t>Бортовая платформа с КМУ ПАЛФИНГЕР ИНМАН ИМ-150 N (максимальный вылет стрелы 8,1 м.), без доп.опор, платформа 7000 мм, алюминиевая , (модель 659000-0003533-55)</t>
  </si>
  <si>
    <t>6590-353555-49(81)</t>
  </si>
  <si>
    <t>T65900003535554950</t>
  </si>
  <si>
    <t>Бортовая платформа с КМУ ИМ 240N  (максимальный вылет стрелы 8,1 м), платформа 7000 мм алюминиевая (модель 659000-0003535-55)</t>
  </si>
  <si>
    <t>6590-1351055-49(81)</t>
  </si>
  <si>
    <t>T65900013510554950</t>
  </si>
  <si>
    <t>Бортовая платформа с КМУ ПАЛФИНГЕР ИНМАН ИМ 320 (максимальный вылет стрелы 8,1 м.), задние нераздвижные доп. опоры, платформа 7000 мм алюминиевая, (модель 659000-0003510-55)</t>
  </si>
  <si>
    <t>6590-1350855-49(81)</t>
  </si>
  <si>
    <t>T65900013508554950</t>
  </si>
  <si>
    <t>Бортовая платформа с КМУ ПАЛФИНГЕР ИНМАН ИМ 320С (максимальный вылет стрелы 11,9 м.), задние раздвижные доп. опоры, платформа 7000 мм алюминиевая, (модель 659000-0003508-55)</t>
  </si>
  <si>
    <t>659102-128992-50(81)</t>
  </si>
  <si>
    <t>T65910201289925050</t>
  </si>
  <si>
    <t>Седельный тягач с КМУ Kanglim 2056 (максимальный вылет стрелы 20,3 м.), доп опоры, ДЗК за кабиной (модель 659102-0001289-92)</t>
  </si>
  <si>
    <t>659102-12895B-48(81)</t>
  </si>
  <si>
    <t>T659102012895B4850</t>
  </si>
  <si>
    <t>Седельный тягач с КМУ Kanglim 2056 (максимальный вылет стрелы 20,3 м.), доп опоры, ДЗК за кабиной (модель 659102-0001289-5В)</t>
  </si>
  <si>
    <t>659102-128941-50(81)</t>
  </si>
  <si>
    <t>T65910201289415050</t>
  </si>
  <si>
    <t>Седельный тягач с КМУ Kanglim 2056 (максимальный вылет стрелы 20,3 м.), доп опоры, ДЗК за кабиной (модель 659102-0001289-41)</t>
  </si>
  <si>
    <t>659102-12897A-48(81)</t>
  </si>
  <si>
    <t>T659102012897A4850</t>
  </si>
  <si>
    <t>Седельный тягач с КМУ Kanglim 2056 (максимальный вылет стрелы 20,3 м.), доп опоры, ДЗК за кабиной (модель 659102-0001289-7А)</t>
  </si>
  <si>
    <t>659004-1833523-49(81)</t>
  </si>
  <si>
    <t>T65900418335234950</t>
  </si>
  <si>
    <t>659013-208655-49(81)</t>
  </si>
  <si>
    <t>T65901302086554950</t>
  </si>
  <si>
    <t>Крюковой погрузчик, ВК Т20-6000, с гидроупорами (модель 659013-0002086-55)</t>
  </si>
  <si>
    <t>659002-357223-48(81)</t>
  </si>
  <si>
    <t>T65900203572234850</t>
  </si>
  <si>
    <t>Седельный тягач с КМУ ПАЛФИНГЕР ИНМАН ИT150 (максимальный вылет стрелы 19,0 м.),  доп опоры, (модель 659002-0003572-23)</t>
  </si>
  <si>
    <t>659002-357250-56(81)</t>
  </si>
  <si>
    <t>T65900203572505650</t>
  </si>
  <si>
    <t>Седельный тягач с КМУ ПАЛФИНГЕР ИНМАН ИT150 (максимальный вылет стрелы 19,0 м.),  доп опоры, (модель 659002-0003572-50)</t>
  </si>
  <si>
    <t>659002-352723-48(81)</t>
  </si>
  <si>
    <t>T65900203527234850</t>
  </si>
  <si>
    <t>Седельный тягач с КМУ ПАЛФИНГЕР ИНМАН ИТ 200 опоры неповоротные (максимальный вылет стрелы 18,9 м.), доп опоры,  (модель 659002-0003527-23)</t>
  </si>
  <si>
    <t>659002-352750-56(81)</t>
  </si>
  <si>
    <t>T65900203527505650</t>
  </si>
  <si>
    <t>Седельный тягач с КМУ ПАЛФИНГЕР ИНМАН ИТ 200 опоры неповоротные (максимальный вылет стрелы 18,9 м.), доп опоры,  (модель 659002-0003527-50)</t>
  </si>
  <si>
    <t>659002-128923-48(81)</t>
  </si>
  <si>
    <t>T65900201289234850</t>
  </si>
  <si>
    <t>Седельный тягач с КМУ Kanglim 2056 (максимальный вылет стрелы 20,3 м.), доп опоры, (модель 659002-0001289-23)</t>
  </si>
  <si>
    <t>659002-128950-56(81)</t>
  </si>
  <si>
    <t>T65900201289505650</t>
  </si>
  <si>
    <t>Седельный тягач с КМУ Kanglim 2056 (максимальный вылет стрелы 20,3 м.), доп опоры, (модель 659002-0001289-50)</t>
  </si>
  <si>
    <t>659002-117323-48(81)</t>
  </si>
  <si>
    <t>T65900201173234850</t>
  </si>
  <si>
    <t>Седельный тягач с КМУ ПАЛФИНГЕР ИНМАН ИМ 150N (максимальный вылет стрелы 8,1 м.), передние опоры поворотные, без доп.опор,  (модель 659002-0001173-23)</t>
  </si>
  <si>
    <t>659002-117350-56(81)</t>
  </si>
  <si>
    <t>T65900201173505650</t>
  </si>
  <si>
    <t>Седельный тягач с КМУ ПАЛФИНГЕР ИНМАН ИМ 150N (максимальный вылет стрелы 8,1 м.), передние опоры поворотные, без доп.опор, (модель 659002-0001173-50)</t>
  </si>
  <si>
    <t>659002-119123-48(81)</t>
  </si>
  <si>
    <t>T65900201191234850</t>
  </si>
  <si>
    <t>Седельный тягач с КМУ ПАЛФИНГЕР ИНМАН ИМ-240N (максимальный вылет стрелы 8,1 м.), без доп.опор,  (модель 659002-0001191-23)</t>
  </si>
  <si>
    <t>659002-119150-56(81)</t>
  </si>
  <si>
    <t>T65900201191505650</t>
  </si>
  <si>
    <t>Седельный тягач с КМУ ПАЛФИНГЕР ИНМАН ИМ-240N (максимальный вылет стрелы 8,1 м.), без доп.опор,  (модель 659002-0001191-50)</t>
  </si>
  <si>
    <t>659002-207023-48(81)</t>
  </si>
  <si>
    <t>T65900202070234850</t>
  </si>
  <si>
    <t>Седельный тягач с КМУ ВМ10-74 (ВВ) (максимальный вылет стрелы 7,4 м.), передние опоры поворотные, без доп.опор, (модель 659002-0002070-23)</t>
  </si>
  <si>
    <t>659002-207050-56(81)</t>
  </si>
  <si>
    <t>T65900202070505650</t>
  </si>
  <si>
    <t>Седельный тягач с КМУ ВМ10-74 (ВВ) (максимальный вылет стрелы 7,4 м.), передние опоры поворотные, без доп.опор, (модель 659002-0002070-50)</t>
  </si>
  <si>
    <t>6590-357321-48(81)</t>
  </si>
  <si>
    <t>T65900003573214850</t>
  </si>
  <si>
    <t>Бортовой а/м с КМУ ПАЛФИНГЕР ИНМАН ИТ 200 опоры неповоротные (максимальный вылет стрелы 18,9 м.) + БУР 350 мм, с доп. опорами в комплекте,  платформа 6818 мм (модель 659000-0003573-21)</t>
  </si>
  <si>
    <t>6590-357353-48(81)</t>
  </si>
  <si>
    <t>T65900003573534850</t>
  </si>
  <si>
    <t>Бортовой а/м с КМУ ПАЛФИНГЕР ИНМАН ИТ 200 опоры неповоротные (максимальный вылет стрелы 18,9 м.) + БУР 350 мм, с доп. опорами в комплекте,  платформа 6818 мм (модель 659000-0003573-53)</t>
  </si>
  <si>
    <t>6590-357355-49(81)</t>
  </si>
  <si>
    <t>T65900003573554950</t>
  </si>
  <si>
    <t>Бортовой а/м с КМУ ПАЛФИНГЕР ИНМАН ИТ 200 опоры неповоротные (максимальный вылет стрелы 18,9 м.) + БУР 350 мм, с доп. опорами в комплекте,  платформа 6818 мм (модель 659000-0003573-55)</t>
  </si>
  <si>
    <t>6590-357423-48(81)</t>
  </si>
  <si>
    <t>T65900003574234850</t>
  </si>
  <si>
    <t>Бортовой а/м с КМУ ПАЛФИНГЕР ИНМАН ИТ 200 опоры неповоротные (максимальный вылет стрелы 18,9 м.) + БУР 350 мм, с доп. опорами в комплекте,  платформа 6400 мм (модель 659000-0003574-23)</t>
  </si>
  <si>
    <t>6590-357450-56(81)</t>
  </si>
  <si>
    <t>T65900003574505650</t>
  </si>
  <si>
    <t>Бортовой а/м с КМУ ПАЛФИНГЕР ИНМАН ИТ 200 опоры неповоротные (максимальный вылет стрелы 18,9 м.) + БУР 350 мм, с доп. опорами в комплекте,  платформа 6400 мм (модель 659000-0003574-50)</t>
  </si>
  <si>
    <t>6590-357521-48(81)</t>
  </si>
  <si>
    <t>T65900003575214850</t>
  </si>
  <si>
    <t>Бортовой а/м с КМУ ПАЛФИНГЕР ИНМАН ИТ 200 опоры неповоротные (максимальный вылет стрелы 18,9 м.) + сертифицир. люлька с ДУ, с  доп. опорами, платформа 6818мм, (модель 659000-0003575-21)</t>
  </si>
  <si>
    <t>6590-357553-48(81)</t>
  </si>
  <si>
    <t>T65900003575534850</t>
  </si>
  <si>
    <t>Бортовой а/м с КМУ ПАЛФИНГЕР ИНМАН ИТ 200 опоры неповоротные (максимальный вылет стрелы 18,9 м.) + сертифицир. люлька с ДУ, с  доп. опорами, платформа 6818мм, (модель 659000-0003575-53)</t>
  </si>
  <si>
    <t>6590-357555-49(81)</t>
  </si>
  <si>
    <t>T65900003575554950</t>
  </si>
  <si>
    <t>Бортовой а/м с КМУ ПАЛФИНГЕР ИНМАН ИТ 200 опоры неповоротные (максимальный вылет стрелы 18,9 м.) + сертифицир. люлька с ДУ, с  доп. опорами, платформа 6818мм, (модель 659000-0003575-55)</t>
  </si>
  <si>
    <t>6590-353023-48(81)</t>
  </si>
  <si>
    <t>T65900003530234850</t>
  </si>
  <si>
    <t>Бортовой а/м с КМУ ПАЛФИНГЕР ИНМАН ИТ 200 опоры неповоротные (максимальный вылет стрелы 18,9 м.) + сертифицир. люлька с ДУ, с  доп. опорами, платформа 6400 мм, (модель 659000-0003530-23)</t>
  </si>
  <si>
    <t>6590-353050-56(81)</t>
  </si>
  <si>
    <t>T65900003530505650</t>
  </si>
  <si>
    <t>Бортовой а/м с КМУ ПАЛФИНГЕР ИНМАН ИТ 200 опоры неповоротные (максимальный вылет стрелы 18,9 м.) + сертифицир. люлька с ДУ, с  доп. опорами, платформа 6400 мм, (модель 659000-0003530-50)</t>
  </si>
  <si>
    <t>6590-357621-48(81)</t>
  </si>
  <si>
    <t>T65900003576214850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</si>
  <si>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платформа 6818мм  (модель 659000-0003576-21)</t>
  </si>
  <si>
    <t>6590-357653-48(81)</t>
  </si>
  <si>
    <t>T65900003576534850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</si>
  <si>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платформа 6818мм  (модель 659000-0003576-53)</t>
  </si>
  <si>
    <t>6590-357655-49(81)</t>
  </si>
  <si>
    <t>T65900003576554950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</si>
  <si>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платформа 6818мм  (модель 659000-0003576-55)</t>
  </si>
  <si>
    <t>6590-357723-48(81)</t>
  </si>
  <si>
    <t>T65900003577234850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</si>
  <si>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платформа 6400 мм  (модель 659000-0003577-23)</t>
  </si>
  <si>
    <t>6590-357750-56(81)</t>
  </si>
  <si>
    <t>T65900003577505650</t>
  </si>
  <si>
    <t>Бортовой а/м с КМУ ПАЛФИНГЕР ИНМАН ИТ 200  опоры неповоротные (максимальный вылет стрелы 18,9 м.) + БУР 350 мм + сертифицир. люлька с ДУ, с доп. опорами в комплекте,  платформа 6400 мм  (модель 659000-0003577-50)</t>
  </si>
  <si>
    <t>659013-208823-48(81)</t>
  </si>
  <si>
    <t>T65901302088234850</t>
  </si>
  <si>
    <t>Крюковой погрузчик, ВК Т15-5050, с гидроупорами (модель 659013-0002088-23)</t>
  </si>
  <si>
    <t>659013-208850-56(81)</t>
  </si>
  <si>
    <t>T65901302088505650</t>
  </si>
  <si>
    <t>Крюковой погрузчик, ВК Т15-5050, с гидроупорами (модель 659013-0002088-50)</t>
  </si>
  <si>
    <t>659001-9455-49(81)</t>
  </si>
  <si>
    <t>T65900100094554950</t>
  </si>
  <si>
    <t>Бортовой автомобиль, бортовая платформа 8060 мм , борта стальные (модель 659001-0940000-55)</t>
  </si>
  <si>
    <t>659001-9355-49(81)</t>
  </si>
  <si>
    <t>T65900100093554950</t>
  </si>
  <si>
    <t>Бортовой автомобиль, бортовая платформа 8060 мм , борта алюминиевые (модель 659001-0930000-55)</t>
  </si>
  <si>
    <t>6590-151821-48(81)</t>
  </si>
  <si>
    <t>T65900001518214850</t>
  </si>
  <si>
    <t>Бортовая платформа с КМУ XCMG SQS 200-6, опоры неповоротные (максимальная г/п 8 т, максимальный вылет 19,5 м), дополнительные опоры, платформа вн 6818 мм стальная (модель 659000-0001518-21)</t>
  </si>
  <si>
    <t>6590-151853-48(81)</t>
  </si>
  <si>
    <t>T65900001518534850</t>
  </si>
  <si>
    <t>Бортовая платформа с КМУ XCMG SQS 200-6, опоры неповоротные (максимальная г/п 8 т, максимальный вылет 19,5 м), дополнительные опоры, платформа вн 6818 мм стальная (модель 659000-0001518-53 )</t>
  </si>
  <si>
    <t>6590-151855-49(81)</t>
  </si>
  <si>
    <t>T65900001518554950</t>
  </si>
  <si>
    <t>Бортовая платформа с КМУ XCMG SQS 200-6, опоры неповоротные (максимальная г/п 8 т, максимальный вылет 19,2 м), дополнительные опоры, платформа вн 6818 мм стальная (модель 659000-0001518-55)</t>
  </si>
  <si>
    <t>6590-151955-49(81)</t>
  </si>
  <si>
    <t>T65900001519554950</t>
  </si>
  <si>
    <t>Бортовая платформа с КМУ XCMG SQS 200-6, опоры неповоротные (максимальная г/п 8 т, максимальный вылет 19,5 м), дополнительные опоры, платформа алюминиевыми  с внутренними размерами 7000 мм, (модель 659000-0001519-55)</t>
  </si>
  <si>
    <t>6590-151350-56(81)</t>
  </si>
  <si>
    <t>T65900001513505650</t>
  </si>
  <si>
    <t>Бортовая платформа с КМУ XCMG SQS 200-6, опоры неповоротные (максимальная г/п 8 т, максимальный вылет 19,5 м), дополнительные опоры, платформа вн 6400 мм стальная (модель 659000-0001513-50)</t>
  </si>
  <si>
    <t>6590-151323-48(81)</t>
  </si>
  <si>
    <t>T65900001513234850</t>
  </si>
  <si>
    <t>Бортовая платформа с КМУ XCMG SQS 200-6, опоры неповоротные (максимальная г/п 8 т, максимальный вылет 19,5 м), дополнительные опоры, платформа вн 6400 мм стальная (модель 659000-0001513-23)</t>
  </si>
  <si>
    <t>6591-150491-50(81)</t>
  </si>
  <si>
    <t>T65910001504915050</t>
  </si>
  <si>
    <t>Бортовая платформа с КМУ XCMG SQS 200-6, опоры неповоротные (максимальная г/п 8 т, максимальный вылет 19,5 м), дополнительные опоры, платформа вн 6112 мм стальная (модель 659100-0001504-91)</t>
  </si>
  <si>
    <t>6591-15044B-48(81)</t>
  </si>
  <si>
    <t>T659100015044B4850</t>
  </si>
  <si>
    <t>Бортовая платформа с КМУ XCMG SQS 200-6, опоры неповоротные (максимальная г/п 8 т, максимальный вылет 19,5 м), дополнительные опоры, платформа вн 6112 мм стальная (модель 659100-0001504-4В)</t>
  </si>
  <si>
    <t>6591-150465-50(81)</t>
  </si>
  <si>
    <t>T65910001504655050</t>
  </si>
  <si>
    <t>Бортовая платформа с КМУ XCMG SQS 200-6, опоры неповоротные (максимальная г/п 8 т, максимальный вылет 19,5 м), дополнительные опоры, платформа вн 6112 мм стальная (модель 659100-0001504-65)</t>
  </si>
  <si>
    <t>6591-15046A-48(81)</t>
  </si>
  <si>
    <t>T659100015046A4850</t>
  </si>
  <si>
    <t>Бортовая платформа с КМУ XCMG SQS 200-6, опоры неповоротные (максимальная г/п 8 т, максимальный вылет 19,5 м), дополнительные опоры, платформа вн 6112 мм стальная (модель 659100-0001504-6А)</t>
  </si>
  <si>
    <t>6590-151621-48(81)</t>
  </si>
  <si>
    <t>T65900001516214850</t>
  </si>
  <si>
    <t>Бортовая платформа с КМУ XCMG SQS 250RU-5, опоры поворотные (максимальная г/п 10 т, максимальный вылет 18,2 м), дополнительные опоры, платформа вн 6818 мм стальная (модель 659000-0001516-21 )</t>
  </si>
  <si>
    <t>6590-151653-48(81)</t>
  </si>
  <si>
    <t>T65900001516534850</t>
  </si>
  <si>
    <t>Бортовая платформа с КМУ XCMG SQS 250RU-5, опоры поворотные (максимальная г/п 10 т, максимальный вылет 18,2 м), дополнительные опоры, платформа вн 6818 мм стальная (модель 659000-0001516-53 )</t>
  </si>
  <si>
    <t>6590-151655-49(81)</t>
  </si>
  <si>
    <t>T65900001516554950</t>
  </si>
  <si>
    <t>Бортовая платформа с КМУ XCMG SQS 250RU-5, опоры поворотные (максимальная г/п 10 т, максимальный вылет 18,2 м), дополнительные опоры, платформа вн 6818 мм стальная (модель 659000-0001516-55)</t>
  </si>
  <si>
    <t>6590-154855-49(81)</t>
  </si>
  <si>
    <t>T65900001548554950</t>
  </si>
  <si>
    <t>Бортовая платформа с КМУ XCMG SQS 250RU-5, опоры поворотные (максимальная г/п 10 т, максимальный вылет 18,2 м), дополнительные опоры, платформа алюминиевыми  с внутренними размерами 7000 мм, (модель 659000-0001548-55)</t>
  </si>
  <si>
    <t>6590-151750-56(81)</t>
  </si>
  <si>
    <t>T65900001517505650</t>
  </si>
  <si>
    <t>Бортовая платформа с КМУ XCMG SQS 250RU-5, опоры поворотные (максимальная г/п 10 т, максимальный вылет 18,2 м), дополнительные опоры, платформа вн 6400 мм стальная (модель 659000-0001517-50)</t>
  </si>
  <si>
    <t>6590-151723-48(81)</t>
  </si>
  <si>
    <t>T65900001517234850</t>
  </si>
  <si>
    <t>Бортовая платформа с КМУ XCMG SQS 250RU-5, опоры поворотные (максимальная г/п 10 т, максимальный вылет 18,2 м), дополнительные опоры, платформа вн 6400 мм стальная (модель 659000-0001517-23)</t>
  </si>
  <si>
    <t>6591-154191-50(81)</t>
  </si>
  <si>
    <t>T65910001541915050</t>
  </si>
  <si>
    <t>Бортовая платформа с КМУ XCMG SQS 250RU-5, опоры поворотные (максимальная г/п 10 т, максимальный вылет 18,2 м), дополнительные опоры, платформа вн 6112 мм стальная (модель 659100-0001541-91 )</t>
  </si>
  <si>
    <t>6591-15414B-48(81)</t>
  </si>
  <si>
    <t>T659100015414B4850</t>
  </si>
  <si>
    <t>Бортовая платформа с КМУ XCMG SQS 250RU-5, опоры поворотные (максимальная г/п 10 т, максимальный вылет 18,2 м), дополнительные опоры, платформа вн 6112 мм стальная (модель 659100-0001541-4В)</t>
  </si>
  <si>
    <t>6591-154165-50(81)</t>
  </si>
  <si>
    <t>T65910001541655050</t>
  </si>
  <si>
    <t>Бортовая платформа с КМУ XCMG SQS 250RU-5, опоры поворотные (максимальная г/п 10 т, максимальный вылет 18,2 м), дополнительные опоры, платформа вн 6112 мм стальная (модель 659100-0001541-65)</t>
  </si>
  <si>
    <t>6591-15416A-48(81)</t>
  </si>
  <si>
    <t>T659100015416A4850</t>
  </si>
  <si>
    <t>Бортовая платформа с КМУ XCMG SQS 250RU-5, опоры поворотные (максимальная г/п 10 т, максимальный вылет 18,2 м), дополнительные опоры, платформа вн 6112 мм стальная (модель 659100-0001541-6А)</t>
  </si>
  <si>
    <t>6590-151521-48(81)</t>
  </si>
  <si>
    <t>T65900001515214850</t>
  </si>
  <si>
    <t>Бортовая платформа с КМУ XCMG SQS 300-5, опоры неповоротные (максимальная г/п 12 т, максимальный вылет 18,3 м.), дополнительные опоры, платформа вн 6818 мм стальная (модель 659000-0001515-21)</t>
  </si>
  <si>
    <t>6590-151553-48(81)</t>
  </si>
  <si>
    <t>T65900001515534850</t>
  </si>
  <si>
    <t>Бортовая платформа с КМУ XCMG SQS 300-5, опоры неповоротные (максимальная г/п 12 т, максимальный вылет 18,3 м.), дополнительные опоры, платформа вн 6818 мм стальная (модель 659000-0001515-53)</t>
  </si>
  <si>
    <t>6590-155555-49(81)</t>
  </si>
  <si>
    <t>T65900001555554950</t>
  </si>
  <si>
    <t>Бортовая платформа с КМУ XCMG SQS 300-5, опоры неповоротные (максимальная г/п 12 т, максимальный вылет 18,3 м.), дополнительные опоры, платформа вн 6818 мм стальная (модель 659000-0001515-55)</t>
  </si>
  <si>
    <t>6590-152955-49(81)</t>
  </si>
  <si>
    <t>T65900001529554950</t>
  </si>
  <si>
    <t>Бортовая платформа с КМУ XCMG SQS 300-5, опоры неповоротные (максимальная г/п 12 т, максимальный вылет 18,3 м.), дополнительные опоры, платформа алюминиевыми  с внутренними размерами 7000 мм, (модель 659000-0001529-55)</t>
  </si>
  <si>
    <t>6590-153050-56(81)</t>
  </si>
  <si>
    <t>T65900001530505650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</si>
  <si>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659000-0001530-50)</t>
  </si>
  <si>
    <t>6590-153023-48(81)</t>
  </si>
  <si>
    <t>T65900001530234850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</si>
  <si>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659000-0001530-23)</t>
  </si>
  <si>
    <t>6591-153091-50(81)</t>
  </si>
  <si>
    <t>T65910001530915050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</si>
  <si>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659100-0001530-91)</t>
  </si>
  <si>
    <t>6591-15304B-48(81)</t>
  </si>
  <si>
    <t>T659100015304B4850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</si>
  <si>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659100-0001530-4В)</t>
  </si>
  <si>
    <t>6591-153065-50(81)</t>
  </si>
  <si>
    <t>T65910001530655050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</si>
  <si>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659100-0001530-65)</t>
  </si>
  <si>
    <t>6591-15306A-48(81)</t>
  </si>
  <si>
    <t>T659100015306A4850</t>
  </si>
  <si>
    <t>Бортовая платформа с КМУ XCMG SQS 300-5, опоры неповоротные (максимальная г/п 12 т, максимальный вылет 18,3 м.), дополнительные опоры, платформа вн 6112 мм стальная (модель 659100-0001530-6А)</t>
  </si>
  <si>
    <t>6594-131041-69(81)</t>
  </si>
  <si>
    <t>T65940001310416950</t>
  </si>
  <si>
    <t>Бортовой а/м с КМУ НКТС 5014 (максимальный вылет стрелы 10,7 м.), доп. опоры, бортовая платформа 6112 мм , борта стальные (модель 659400-0001310-41)</t>
  </si>
  <si>
    <t>6594-31241-69(81)</t>
  </si>
  <si>
    <t>T65940000312416950</t>
  </si>
  <si>
    <t>Бортовой а/м с КМУ ИТ 120 (максимальный вылет стрелы 10,7 м.), доп. опоры, бортовая платформа 6112 мм , борта стальные (модель 659400-0000312-41)</t>
  </si>
  <si>
    <t>6594-117541-69(81)</t>
  </si>
  <si>
    <t>T65940001175416950</t>
  </si>
  <si>
    <t>Бортовой а/м с КМУ ПАЛФИНГЕР ИНМАН ИМ95 (максимальный вылет стрелы 8,25 м.), без доп. опор, бортовая платформа 6112 мм , борта стальные (модель 659400-0001175-41)</t>
  </si>
  <si>
    <t>6591-150991-50(81)</t>
  </si>
  <si>
    <t>T65910001509915050</t>
  </si>
  <si>
    <t>Бортовой автомобиль с КМУ XCMG SQS 200-6 (QQS 200-6) опоры неповоротные (максимальный вылет стрелы 20,0 м) с буровым оборудованием 350 мм, доп. опоры, платформа 6112 мм, ДЗК на заднем свесе, (модель 659100-0001509-91)</t>
  </si>
  <si>
    <t>6591-15094B-48(81)</t>
  </si>
  <si>
    <t>T659100015094B4850</t>
  </si>
  <si>
    <t>Бортовой автомобиль с КМУ XCMG SQS 200-6 (QQS 200-6) опоры неповоротные (максимальный вылет стрелы 20,0 м) с буровым оборудованием 350 мм, доп. опоры, платформа 6112 мм, ДЗК на заднем свесе, (модель 659100-0001509-4В)</t>
  </si>
  <si>
    <t>6591-150965-50(81)</t>
  </si>
  <si>
    <t>T65910001509655050</t>
  </si>
  <si>
    <t>Бортовой автомобиль с КМУ XCMG SQS 200-6 (QQS 200-6) опоры неповоротные (максимальный вылет стрелы 20,0 м) с буровым оборудованием 350 мм, доп. опоры, платформа 6112 мм, ДЗК на заднем свесе, (модель 659100-0001509-65)</t>
  </si>
  <si>
    <t>6591-15096A-48(81)</t>
  </si>
  <si>
    <t>T659100015096A4850</t>
  </si>
  <si>
    <t>Бортовой автомобиль с КМУ XCMG SQS 200-6 (QQS 200-6) опоры неповоротные (максимальный вылет стрелы 20,0 м) с буровым оборудованием 350 мм, доп. опоры, платформа 6112 мм, ДЗК на заднем свесе, (модель 659100-0001509-6А)</t>
  </si>
  <si>
    <t>6590-151421-48(81)</t>
  </si>
  <si>
    <t>T65900001514214850</t>
  </si>
  <si>
    <t>Бортовой автомобиль с КМУ XCMG SQS 200-6 (QQS 200-6) опоры неповоротные (максимальный вылет стрелы 20,0 м) с буровым оборудованием 350 мм, доп. опоры, платформа 6818 мм, (модель 659000-0001514-21)</t>
  </si>
  <si>
    <t>6590-151453-48(81)</t>
  </si>
  <si>
    <t>T65900001514534850</t>
  </si>
  <si>
    <t>Бортовой автомобиль с КМУ XCMG SQS 200-6 (QQS 200-6) опоры неповоротные (максимальный вылет стрелы 20,0 м) с буровым оборудованием 350 мм, доп. опоры, платформа 6818 мм, (модель 659000-0001514-53)</t>
  </si>
  <si>
    <t>6590-151455-49(81)</t>
  </si>
  <si>
    <t>T65900001514554950</t>
  </si>
  <si>
    <t>Бортовой автомобиль с КМУ XCMG SQS 200-6 (QQS 200-6) опоры неповоротные (максимальный вылет стрелы 20,0 м) с буровым оборудованием 350 мм, доп. опоры, платформа 6818 мм, (модель 1514-55)</t>
  </si>
  <si>
    <t>6590-153623-48(81)</t>
  </si>
  <si>
    <t>T65900001536234850</t>
  </si>
  <si>
    <t>Бортовой автомобиль с КМУ XCMG SQS 200-6 (QQS 200-6) опоры неповоротные (максимальный вылет стрелы 20,0 м) с буровым оборудованием 350 мм, доп. опоры, платформа 6400 мм, (модель 659000-0001536-23)</t>
  </si>
  <si>
    <t>6590-153650-56(81)</t>
  </si>
  <si>
    <t>T65900001536505650</t>
  </si>
  <si>
    <t>Бортовой автомобиль с КМУ XCMG SQS 200-6 (QQS 200-6) опоры неповоротные (максимальный вылет стрелы 20,0 м) с буровым оборудованием 350 мм, доп. опоры, платформа 6400 мм, (модель 659000-0001536-50)</t>
  </si>
  <si>
    <t>6591-700391-50(81)</t>
  </si>
  <si>
    <t>T65910007003915050</t>
  </si>
  <si>
    <t>Бортовой а/м с КМУ ГАЛИЧ КМУ-150 + БУР 450 мм, с задними нераздвижными доп. опорами в комплекте, ДЗК на заднем свесе,  платформа 6112мм</t>
  </si>
  <si>
    <t>6591-70036А-48(81)</t>
  </si>
  <si>
    <t>T659100070036А4850</t>
  </si>
  <si>
    <t>Бортовой а/м с КМУ ГАЛИЧ КМУ-150 + БУР 450 мм, с доп. опорами в комплекте, ДЗК на заднем свесе,  платформа 6112мм (модель 659100-0007003-6А)</t>
  </si>
  <si>
    <t>6591-700191-50(81)</t>
  </si>
  <si>
    <t>T65910007001915050</t>
  </si>
  <si>
    <t>Бортовой а/м с КМУ ГАЛИЧ КМУ-150 + сертифицир. Люлька с ДУ, с задними раздвижными доп. опорами в комплекте, ДЗК на заднем свесе,  платформа 6112мм,</t>
  </si>
  <si>
    <t>6591-70016А-48(81)</t>
  </si>
  <si>
    <t>T659100070016А4850</t>
  </si>
  <si>
    <t>Бортовой а/м с КМУ ГАЛИЧ КМУ-150 + сертифицир. Люлька с ДУ, с  доп. опорами в комплекте, ДЗК на заднем свесе,  платформа 6112мм, (модель 659100-0007001-6А)</t>
  </si>
  <si>
    <t>6591-700591-50(81)</t>
  </si>
  <si>
    <t>T65910007005915050</t>
  </si>
  <si>
    <t>Бортовой а/м с КМУ ГАЛИЧ КМУ-150 + БУР 450 мм + сертифицир. люлька с ДУ, с задними раздвижными доп. опорами в комплекте, ДЗК на заднем свесе,  платформа 6112мм (модель 659100-0007005-91),</t>
  </si>
  <si>
    <t>6591-70056А-48(81)</t>
  </si>
  <si>
    <t>T659100070056А4850</t>
  </si>
  <si>
    <t>Бортовой а/м с КМУ ГАЛИЧ КМУ-150 (максимальный вылет стрелы 19,0 м.) + БУР 450 мм + сертифицир. люлька с ДУ, с доп. опорами в комплекте, ДЗК на заднем свесе,  платформа 6112мм, (модель 659100-0007005-6А)</t>
  </si>
  <si>
    <t>659102-701292-50(81)</t>
  </si>
  <si>
    <t>T65910207012925050</t>
  </si>
  <si>
    <t>Седельный тягач с КМУ ГАЛИЧ КМУ-150 + БУР 450 мм с  доп. опорами в комплекте, ДЗК за кабиной, (модель 659102-0007012-92)</t>
  </si>
  <si>
    <t>659102-70129А-48(81)</t>
  </si>
  <si>
    <t>T659102070129А4850</t>
  </si>
  <si>
    <t>Седельный тягач с КМУ ГАЛИЧ КМУ-150 + БУР 450 мм с  доп. опорами в комплекте, ДЗК за кабиной, (модель 659102-0007012-9А)</t>
  </si>
  <si>
    <t>6591-70034B-48(81)</t>
  </si>
  <si>
    <t>T659100070034B4850</t>
  </si>
  <si>
    <t>Бортовой а/м с КМУ ГАЛИЧ КМУ-150 + БУР 450 мм, с доп. опорами в комплекте, ДЗК на заднем свесе,  платформа 6112мм (модель 659100-0007003-4B)</t>
  </si>
  <si>
    <t>6591-70014B-48(81)</t>
  </si>
  <si>
    <t>T659100070014B4850</t>
  </si>
  <si>
    <t>Бортовой а/м с КМУ ГАЛИЧ КМУ-150 + сертифицир. Люлька с ДУ, с  доп. опорами в комплекте, ДЗК на заднем свесе,  платформа 6112мм, (модель 659100-0007001-4B)</t>
  </si>
  <si>
    <t>6591-70054B-48(81)</t>
  </si>
  <si>
    <t>T659100070054B4850</t>
  </si>
  <si>
    <t>Бортовой а/м с КМУ ГАЛИЧ КМУ-150 + БУР 450 мм + сертифицир. люлька с ДУ, с доп. опорами в комплекте, ДЗК на заднем свесе,  платформа 6112мм, (модель 659100-0007005-4B)</t>
  </si>
  <si>
    <t>659102-70125B-48(81)</t>
  </si>
  <si>
    <t>T659102070125B4850</t>
  </si>
  <si>
    <t>Седельный тягач с КМУ ГАЛИЧ КМУ-150 + БУР 450 мм с  доп. опорами в комплекте, ДЗК за кабиной, (модель 659102-0007012-5B)</t>
  </si>
  <si>
    <t>6591-700365-50(81)</t>
  </si>
  <si>
    <t>T65910007003655050</t>
  </si>
  <si>
    <t>Бортовой а/м с КМУ ГАЛИЧ КМУ-150 (максимальный вылет стрелы 19,0 м.) + БУР 450 мм, с доп. опорами в комплекте, ДЗК на заднем свесе,  платформа 6112мм (модель 659100-0007003-65)</t>
  </si>
  <si>
    <t>6591-700165-50(81)</t>
  </si>
  <si>
    <t>T65910007001655050</t>
  </si>
  <si>
    <t>Бортовой а/м с КМУ ГАЛИЧ КМУ-150 (максимальный вылет стрелы 19,0 м.) + сертифицир. Люлька с ДУ, с  доп. опорами в комплекте, ДЗК на заднем свесе,  платформа 6112мм, (модель 659100-0007001-65)</t>
  </si>
  <si>
    <t>6591-700565-50(81)</t>
  </si>
  <si>
    <t>T65910007005655050</t>
  </si>
  <si>
    <t>Бортовой а/м с КМУ ГАЛИЧ КМУ-150 (максимальный вылет стрелы 19,0м) + БУР 450 мм + сертифицир. люлька с ДУ, с доп. опорами в комплекте, ДЗК на заднем свесе,  платформа 6112мм, (модель 659100-0007005-65)</t>
  </si>
  <si>
    <t>659102-701241-50(81)</t>
  </si>
  <si>
    <t>T65910207012415050</t>
  </si>
  <si>
    <t>Седельный тягач с КМУ ГАЛИЧ КМУ-150 (максимальный вылет стрелы 19,0 м.) + БУР 450 мм с  доп. опорами в комплекте, ДЗК за кабиной, (модель 659102-0007012-41)</t>
  </si>
  <si>
    <t>6590-701421-48(81)</t>
  </si>
  <si>
    <t>T65900007014214850</t>
  </si>
  <si>
    <t>Бортовой а/м с КМУ ГАЛИЧ КМУ-150 (максимальный вылет стрелы 19,0 м.) + БУР 450 мм, с доп. опорами в комплекте, платформа 6818мм (модель 659000-0007014-21)</t>
  </si>
  <si>
    <t>6590-701453-48(81)</t>
  </si>
  <si>
    <t>T65900007014534850</t>
  </si>
  <si>
    <t>Бортовой а/м с КМУ ГАЛИЧ КМУ-150 (максимальный вылет стрелы 19,0 м.) + БУР 450 мм, с доп. опорами в комплекте, платформа 6818мм (модель 659000-0007014-53)</t>
  </si>
  <si>
    <t>6590-701455-49(81)</t>
  </si>
  <si>
    <t>T65900007014554950</t>
  </si>
  <si>
    <t>Бортовой а/м с КМУ ГАЛИЧ КМУ-150 (максимальный вылет стрелы 19,0 м.) + БУР 450 мм, с доп. опорами в комплекте, платформа 6818мм (модель 659000-0007014-55)</t>
  </si>
  <si>
    <t>6590-701523-48(81)</t>
  </si>
  <si>
    <t>T65900007015234850</t>
  </si>
  <si>
    <t>Бортовой а/м с КМУ ГАЛИЧ КМУ-150 (максимальный вылет стрелы 19,0 м.) + БУР 450 мм, с доп. опорами в комплекте, платформа 6400мм (модель 659000-0007015-23)</t>
  </si>
  <si>
    <t>6590-701550-56(81)</t>
  </si>
  <si>
    <t>T65900007015505650</t>
  </si>
  <si>
    <t>Бортовой а/м с КМУ ГАЛИЧ КМУ-150 (максимальный вылет стрелы 19,0 м.) + БУР 450 мм, с доп. опорами в комплекте, платформа 6400мм (модель 659000-0007015-50)</t>
  </si>
  <si>
    <t>6590-701621-48(81)</t>
  </si>
  <si>
    <t>T65900007016214850</t>
  </si>
  <si>
    <t>Бортовой а/м с КМУ ГАЛИЧ КМУ-150 (максимальный вылет стрелы 19,0 м.) + сертифицир. Люлька с ДУ, с  доп. опорами в комплекте, платформа 6818 мм, (модель 659000-0007016-21)</t>
  </si>
  <si>
    <t>6590-701653-48(81)</t>
  </si>
  <si>
    <t>T65900007016534850</t>
  </si>
  <si>
    <t>Бортовой а/м с КМУ ГАЛИЧ КМУ-150 (максимальный вылет стрелы 19,0 м.) + сертифицир. Люлька с ДУ, с  доп. опорами в комплекте, платформа 6818 мм, (модель 659000-0007016-53)</t>
  </si>
  <si>
    <t>6590-701655-49(81)</t>
  </si>
  <si>
    <t>T65900007016554950</t>
  </si>
  <si>
    <t>Бортовой а/м с КМУ ГАЛИЧ КМУ-150 (максимальный вылет стрелы 19,0 м.) + сертифицир. Люлька с ДУ, с  доп. опорами в комплекте, платформа 6818 мм, (модель 659000-0007016-55)</t>
  </si>
  <si>
    <t>6590-701723-48(81)</t>
  </si>
  <si>
    <t>T65900007017234850</t>
  </si>
  <si>
    <t>Бортовой а/м с КМУ ГАЛИЧ КМУ-150 (максимальный вылет стрелы 19,0 м.) + сертифицир. Люлька с ДУ, с  доп. опорами в комплекте, платформа 6400 мм, (модель 659000-0007017-23)</t>
  </si>
  <si>
    <t>6590-701750-56(81)</t>
  </si>
  <si>
    <t>T65900007017505650</t>
  </si>
  <si>
    <t>Бортовой а/м с КМУ ГАЛИЧ КМУ-150 (максимальный вылет стрелы 19,0 м.) + сертифицир. Люлька с ДУ, с  доп. опорами в комплекте, платформа 6400 мм, (модель 659000-0007017-50)</t>
  </si>
  <si>
    <t>6590-701821-48(81)</t>
  </si>
  <si>
    <t>T65900007018214850</t>
  </si>
  <si>
    <t xml:space="preserve"> Бортовой а/м с КМУ ГАЛИЧ КМУ-150 (максимальный вылет стрелы 19,0 м.) + БУР 450 мм + сертифицир. люлька с ДУ, с доп. опорами в комплекте,   платформа 6818мм, (модель 659000-7018-21)</t>
  </si>
  <si>
    <t>6590-701855-49(81)</t>
  </si>
  <si>
    <t>T65900007018554950</t>
  </si>
  <si>
    <t>Бортовой а/м с КМУ ГАЛИЧ КМУ-150 (максимальный вылет стрелы 19,0 м.) + БУР 450 мм + сертифицир. люлька с ДУ, с доп. опорами в комплекте,   платформа 6818мм, (модель 659000-0007018-55)</t>
  </si>
  <si>
    <t>6590-701853-48(81)</t>
  </si>
  <si>
    <t>T65900007018534850</t>
  </si>
  <si>
    <t>Бортовой а/м с КМУ ГАЛИЧ КМУ-150 (максимальный вылет стрелы 19,0 м.) + БУР 450 мм + сертифицир. люлька с ДУ, с доп. опорами в комплекте,   платформа 6818мм, ((модель 659000-7018-53)</t>
  </si>
  <si>
    <t>6590-701923-48(81)</t>
  </si>
  <si>
    <t>T65900007019234850</t>
  </si>
  <si>
    <t>Бортовой а/м с КМУ ГАЛИЧ КМУ-150 (максимальный вылет стрелы 19,0 м.) + БУР 450 мм + сертифицир. люлька с ДУ, с доп. опорами в комплекте,   платформа 6400мм, (модель 659000-0007019-23)</t>
  </si>
  <si>
    <t>6590-701950-56(81)</t>
  </si>
  <si>
    <t>T65900007019505650</t>
  </si>
  <si>
    <t>Бортовой а/м с КМУ ГАЛИЧ КМУ-150 (максимальный вылет стрелы 19,0 м.) + БУР 450 мм + сертифицир. люлька с ДУ, с доп. опорами в комплекте,   платформа 6400мм, (модель 659000-0007019-50)</t>
  </si>
  <si>
    <t>6594-15237-69(81)</t>
  </si>
  <si>
    <t>T65940000152376950</t>
  </si>
  <si>
    <t>Бортовой а/м с КМУ Hyva Crane НST3.2E3 (максимальный вылет стрелы 10,25 м.),  бортовая платформа 6112 мм , борта стальные (модель 659400-0000152-37)</t>
  </si>
  <si>
    <t>6594-252141-69(81)</t>
  </si>
  <si>
    <t>T65940002521416950</t>
  </si>
  <si>
    <t>Бортовой а/м с КМУ (максимальный вылет стрелы  9,8 м, максимальная г/п 3030 кг ), бортовая платформа 6112 мм , борта стальные (модель 659400-0002521-41)</t>
  </si>
  <si>
    <t>6594-252241-69(81)</t>
  </si>
  <si>
    <t>T65940002522416950</t>
  </si>
  <si>
    <t>Бортовой а/м с КМУ (максимальный вылет стрелы  9,94 м, максимальная г/п 4000 кг ), бортовая платформа 6112 мм , борта стальные (модель 659400-0002522-41)</t>
  </si>
  <si>
    <t>6594-252341-69(81)</t>
  </si>
  <si>
    <t>T65940002523416950</t>
  </si>
  <si>
    <t>Бортовой а/м с КМУ (максимальный вылет стрелы  м, максимальная г/п 5300 кг ), доп. опоры, бортовая платформа 6112 мм , борта стальные (модель 659400-0002523-41)</t>
  </si>
  <si>
    <t>659102-155392-50(81)</t>
  </si>
  <si>
    <t>T65910201553925050</t>
  </si>
  <si>
    <t>Седельный тягач с КМУ XCMG SQS 200-6 неповоротные опоры, (максимальный вылет стрелы 19,5 м), доп опоры, (модель 659102-0001553-92)</t>
  </si>
  <si>
    <t>659102-15535B-48(81)</t>
  </si>
  <si>
    <t>T659102015535B4850</t>
  </si>
  <si>
    <t>Седельный тягач с КМУ XCMG SQS 200-6 неповоротные опоры, (максимальный вылет стрелы 19,5 м), доп опоры, (модель 659102-0001553-5В)</t>
  </si>
  <si>
    <t>659102-155341-50(81)</t>
  </si>
  <si>
    <t>T65910201553415050</t>
  </si>
  <si>
    <t>Седельный тягач с КМУ XCMG SQS 200-6 неповоротные опоры, (максимальный вылет стрелы 19,5 м), доп опоры, (модель 659102-0001553-41)</t>
  </si>
  <si>
    <t>659102-15537A-48(81)</t>
  </si>
  <si>
    <t>T659102015537A4850</t>
  </si>
  <si>
    <t>Седельный тягач с КМУ XCMG SQS 200-6 неповоротные опоры, (максимальный вылет стрелы 19,5 м), доп опоры, (модель 659102-0001553-7А)</t>
  </si>
  <si>
    <t>659002-155323-48(81)</t>
  </si>
  <si>
    <t>T65900201553234850</t>
  </si>
  <si>
    <t>Седельный тягач с КМУ XCMG SQS 200-6 неповоротные опоры, (максимальный вылет стрелы 19,5 м), доп опоры, (модель 659002-0001553-23)</t>
  </si>
  <si>
    <t>659102-153792-50(81)</t>
  </si>
  <si>
    <t>T65910201537925050</t>
  </si>
  <si>
    <t>Седельный тягач с КМУ XCMG SQS 250RU-5 поворотные опоры, (максимальный вылет стрелы 18,2 м), доп опоры, (модель 659102-0001537-92)</t>
  </si>
  <si>
    <t>659102-15375B-48(81)</t>
  </si>
  <si>
    <t>T659102015375B4850</t>
  </si>
  <si>
    <t>Седельный тягач с КМУ XCMG SQS 250RU-5 поворотные опоры, (максимальный вылет стрелы 18,2 м), доп опоры, (модель 659102-0001537-5В)</t>
  </si>
  <si>
    <t>659102-153741-50(81)</t>
  </si>
  <si>
    <t>T65910201537415050</t>
  </si>
  <si>
    <t>Седельный тягач с КМУ XCMG SQS 250RU-5 поворотные опоры, (максимальный вылет стрелы 18,2 м), доп опоры, (модель 659102-0001537-41)</t>
  </si>
  <si>
    <t>659102-15377A-48(81)</t>
  </si>
  <si>
    <t>T659102015377A4850</t>
  </si>
  <si>
    <t>Седельный тягач с КМУ XCMG SQS 250RU-5 поворотные опоры, (максимальный вылет стрелы 18,2 м), доп опоры, (модель 659102-0001537-7А)</t>
  </si>
  <si>
    <t>659002-153723-48(81)</t>
  </si>
  <si>
    <t>T65900201537234850</t>
  </si>
  <si>
    <t>Седельный тягач с КМУ XCMG SQS 250RU-5 поворотные опоры, (максимальный вылет стрелы 18,2 м), доп опоры, (модель 659002-0001537-23)</t>
  </si>
  <si>
    <t>659102-155491-50(81)</t>
  </si>
  <si>
    <t>T65910201554915050</t>
  </si>
  <si>
    <t>Седельный тягач с КМУ XCMG SQS 300-5 неповоротные опоры, (максимальный вылет стрелы 18,3 м), доп опоры, (модель 659102-0001554-91)</t>
  </si>
  <si>
    <t>659102-15545B-48(81)</t>
  </si>
  <si>
    <t>T659102015545B4850</t>
  </si>
  <si>
    <t>Седельный тягач с КМУ XCMG SQS 300-5 неповоротные опоры, (максимальный вылет стрелы 18,3 м), доп опоры, (модель 659102-0001554-5В)</t>
  </si>
  <si>
    <t>659102-155465-50(81)</t>
  </si>
  <si>
    <t>T65910201554655050</t>
  </si>
  <si>
    <t>Седельный тягач с КМУ XCMG SQS 300-5 неповоротные опоры, (максимальный вылет стрелы 18,3 м), доп опоры, (модель 659102-0001554-65)</t>
  </si>
  <si>
    <t>659102-15547A-48(81)</t>
  </si>
  <si>
    <t>T659102015547A4850</t>
  </si>
  <si>
    <t>Седельный тягач с КМУ XCMG SQS 300-5 неповоротные опоры, (максимальный вылет стрелы 18,3 м), доп опоры, (модель 659102-0001554-7А)</t>
  </si>
  <si>
    <t>659002-155423-48(81)</t>
  </si>
  <si>
    <t>T65900201554234850</t>
  </si>
  <si>
    <t>Седельный тягач с КМУ XCMG SQS 300-5 неповоротные опоры, (максимальный вылет стрелы 18,3 м), доп опоры, (модель 659002-0001554-23)</t>
  </si>
  <si>
    <t>6591-120291-50(81)</t>
  </si>
  <si>
    <t>T65910001202915050</t>
  </si>
  <si>
    <t>Бортовой автомобиль с КМУ Kanglim 2056 (максимальный вылет стрелы  20,3 м) с буровым оборудованием 360 мм, доп. опоры, платформа 6112 мм (модель 659100-0001202-91)</t>
  </si>
  <si>
    <t>6591-12024B-48(81)</t>
  </si>
  <si>
    <t>T659100012024B4850</t>
  </si>
  <si>
    <t>Бортовой автомобиль с КМУ Kanglim 2056 (максимальный вылет стрелы  20,3 м) с буровым оборудованием 360 мм, доп. опоры, платформа 6112 мм (модель 659100-0001202-4В)</t>
  </si>
  <si>
    <t>6591-120265-50(81)</t>
  </si>
  <si>
    <t>T65910001202655050</t>
  </si>
  <si>
    <t>Бортовой автомобиль с КМУ Kanglim 2056 (максимальный вылет стрелы 20,3 м) с буровым оборудованием 360 мм, доп. опоры, платформа 6112 мм (модель 659100-0001202-65)</t>
  </si>
  <si>
    <t>6591-12026A-48(81)</t>
  </si>
  <si>
    <t>T659100012026A4850</t>
  </si>
  <si>
    <t>Бортовой автомобиль с КМУ Kanglim 2056 (максимальный вылет стрелы 20,3 м) с буровым оборудованием 360 мм, доп. опоры, платформа 6112 мм (модель 659100-0001202-6А)</t>
  </si>
  <si>
    <t>6590-121921-48(81)</t>
  </si>
  <si>
    <t>T65900001219214850</t>
  </si>
  <si>
    <t>Бортовой автомобиль с КМУ Kanglim 2056 (максимальный вылет стрелы 20,3 м) с буровым оборудованием 360 мм, доп. опоры, платформа 6818 мм (модель 659000-0001219-21)</t>
  </si>
  <si>
    <t>6590-121953-48(81)</t>
  </si>
  <si>
    <t>T65900001219534850</t>
  </si>
  <si>
    <t>Бортовой автомобиль с КМУ Kanglim 2056 (максимальный вылет стрелы 20,3 м) с буровым оборудованием 360 мм, доп. опоры, платформа 6818 мм (модель 659000-0001219-53)</t>
  </si>
  <si>
    <t>6590-121955-49(81)</t>
  </si>
  <si>
    <t>T65900001219554950</t>
  </si>
  <si>
    <t>Бортовой автомобиль с КМУ Kanglim 2056 (максимальный вылет стрелы 20,3 м) с буровым оборудованием 360 мм, доп. опоры, платформа 6818 мм (модель 659000-0001219-55)</t>
  </si>
  <si>
    <t>6590-123323-48(81)</t>
  </si>
  <si>
    <t>T65900001233234850</t>
  </si>
  <si>
    <t>Бортовой автомобиль с КМУ Kanglim 2056 (максимальный вылет стрелы 20,3 м) с буровым оборудованием 360 мм, доп. опоры, платформа 6400 мм (модель 659000-0001233-23)</t>
  </si>
  <si>
    <t>6590-123350-56(81)</t>
  </si>
  <si>
    <t>T65900001233505650</t>
  </si>
  <si>
    <t>Бортовой автомобиль с КМУ Kanglim 2056 (максимальный вылет стрелы 20,3 м) с буровым оборудованием 360 мм, доп. опоры, платформа 6400 мм (модель 659000-0001233-50)</t>
  </si>
  <si>
    <t>659102-123492-50(81)</t>
  </si>
  <si>
    <t>T65910201234925050</t>
  </si>
  <si>
    <t>Седельный тягач с КМУ Kanglim 2056 (максимальный вылет стрелы 19,7 м.) + БУР 360 мм с  доп. опорами в комплекте (модель 659102-0001234-92)</t>
  </si>
  <si>
    <t>659102-12345B-48(81)</t>
  </si>
  <si>
    <t>T659102012345B4850</t>
  </si>
  <si>
    <t>Седельный тягач с КМУ Kanglim 2056 (максимальный вылет стрелы 19,7 м.) + БУР 360 мм с  доп. опорами в комплекте (модель 659102-0001234-5В)</t>
  </si>
  <si>
    <t>659102-123441-50(81)</t>
  </si>
  <si>
    <t>T65910201234415050</t>
  </si>
  <si>
    <t>Седельный тягач с КМУ Kanglim 2056 (максимальный вылет стрелы 19,7 м.) + БУР 360 мм с  доп. опорами в комплекте (модель 659102-0001234-41)</t>
  </si>
  <si>
    <t>659102-12347A-48(81)</t>
  </si>
  <si>
    <t>T659102012347A4850</t>
  </si>
  <si>
    <t>Седельный тягач с КМУ Kanglim 2056 (максимальный вылет стрелы 19,7 м.) + БУР 360 мм с  доп. опорами в комплекте (модель 659102-0001234-7А)</t>
  </si>
  <si>
    <t>АВТОБЕТОНОСМЕСИТЕЛИ</t>
  </si>
  <si>
    <t>автобетоносмесители</t>
  </si>
  <si>
    <t>58146-032-48(50)</t>
  </si>
  <si>
    <t>T58146000000324850</t>
  </si>
  <si>
    <t xml:space="preserve">651150000393248000       </t>
  </si>
  <si>
    <t>Автобетоносмеситель (полезная емкость V=6 куб.м., привод гидромех. от автономного двигателя) мод. 5814Z6, окраска технологического оборудования по схеме «Капелька», водобак 600л</t>
  </si>
  <si>
    <t>ПАО "ТЗА"</t>
  </si>
  <si>
    <t>58146-3027-48(50)</t>
  </si>
  <si>
    <t>T58146000030274850</t>
  </si>
  <si>
    <t>Автобетоносмеситель (полезная емкость V=6 куб.м., привод гидромех. от автономного двигателя) мод. 5814T6, окраска технологического оборудования по схеме «Капелька», водобак 600л</t>
  </si>
  <si>
    <t>58146-3011-48(50)</t>
  </si>
  <si>
    <t>T58146000030114850</t>
  </si>
  <si>
    <t>58146-20027-50(50)</t>
  </si>
  <si>
    <t>T58146000200275050</t>
  </si>
  <si>
    <t>58146-20011-50(50)</t>
  </si>
  <si>
    <t>T58146000200115050</t>
  </si>
  <si>
    <t>58147-032-48(50)</t>
  </si>
  <si>
    <t>T58147000000324850</t>
  </si>
  <si>
    <t>Автобетоносмеситель (полезная емкость V=7 куб.м., привод гидромех. от автономного двигателя) мод. 581471,  окраска технологического оборудования по схеме «Капелька», водобак 600л</t>
  </si>
  <si>
    <t>58149-035-48(50)</t>
  </si>
  <si>
    <t>T58149000000354850</t>
  </si>
  <si>
    <t xml:space="preserve">652000000303548000       </t>
  </si>
  <si>
    <t>Автобетоносмеситель (полезная емкость V=9 куб.м., привод гидромех. от автономного двигателя) мод. 5814Z9, окраска технологического оборудования по схеме «Капелька», водобак 600л</t>
  </si>
  <si>
    <t>58149-4035-56(50)</t>
  </si>
  <si>
    <t>T58149000040355650</t>
  </si>
  <si>
    <t xml:space="preserve">652000000403556000       </t>
  </si>
  <si>
    <t>58149-3020-49(50)</t>
  </si>
  <si>
    <t>T58149000030204950</t>
  </si>
  <si>
    <t xml:space="preserve">652000000302049000       </t>
  </si>
  <si>
    <t>Автобетоносмеситель (полезная емкость V=9 куб.м., привод гидромех. от автономного двигателя) мод. 5814Z9,  окраска технологического оборудования по схеме «Капелька», водобак 600л + доработка шасси под установку АБС</t>
  </si>
  <si>
    <t>58149-3911-48(50)</t>
  </si>
  <si>
    <t>T58149000039114850</t>
  </si>
  <si>
    <t xml:space="preserve">654000000391148000       </t>
  </si>
  <si>
    <t>Автобетоносмеситель (полезная емкость V=9 куб.м., привод гидромех. от автономного двигателя) мод. 5814Y9-02, водобак 600л  + доработка шасси под установку АБС</t>
  </si>
  <si>
    <t>58149-4910-49(50)</t>
  </si>
  <si>
    <t>T58149000049104950</t>
  </si>
  <si>
    <t xml:space="preserve">652000000491049000       </t>
  </si>
  <si>
    <t>Автобетоносмеситель (полезная емкость V=9 куб.м., привод от КОМ шасси) мод. 58149W, окраска технологического оборудования по схеме «Капелька», водобак 600л</t>
  </si>
  <si>
    <t>5814-4980-49(50)</t>
  </si>
  <si>
    <t>T58140000049804950</t>
  </si>
  <si>
    <t xml:space="preserve">652000000498049000       </t>
  </si>
  <si>
    <t>Автобетоносмеситель (полезная емкость V=10 куб.м., привод от КОМ  шасси) мод. 58140V, водобак 800л, окраска технологического оборудования по схеме «Капелька»</t>
  </si>
  <si>
    <t>58142-4980-49(50)</t>
  </si>
  <si>
    <t>T58142000049804950</t>
  </si>
  <si>
    <t xml:space="preserve">652010000498049000       </t>
  </si>
  <si>
    <t>Автобетоносмеситель (полезная емкость V=12 куб.м., привод от КОМ  шасси) мод. 58142U, водобак 800л, окраска технологического оборудования по схеме «Капелька».</t>
  </si>
  <si>
    <t>*Доплата за среднее сиденье в вахтовых автобусах учтена в прейскурантной цене спецтехники</t>
  </si>
  <si>
    <t xml:space="preserve">Директор Департамента маркетингового анализа </t>
  </si>
  <si>
    <t>с НДС (22%)</t>
  </si>
  <si>
    <t xml:space="preserve">Директор департамента маркетингового </t>
  </si>
  <si>
    <t>анализа</t>
  </si>
  <si>
    <t>"____"________________2026г.</t>
  </si>
  <si>
    <t>Дополнение № 13</t>
  </si>
  <si>
    <t>к прейскуранту на автомобили КАМАЗ</t>
  </si>
  <si>
    <t>Срок действия с 26.05.2026</t>
  </si>
  <si>
    <t xml:space="preserve">Прейскурантная цена, руб.    </t>
  </si>
  <si>
    <t>4308-7064-69(G5)</t>
  </si>
  <si>
    <t>МКБ, дв. КАМАЗ 667.513-250, задняя рессорная подвеска, тент, каркас, ДЗК, боковая защита, тахограф с СКЗИ, Р-2, кондиционер, аэродинам.козырек</t>
  </si>
  <si>
    <t>4308-7084-69(G5)</t>
  </si>
  <si>
    <t>МКБ, дв. КАМАЗ 667.513-250, задняя пневмоподвеска, тент, каркас, ДЗК, боковая защита, тахограф с СКЗИ, Р-2, кондиционер, аэродинам.козырек</t>
  </si>
  <si>
    <t>Начальник Бюро ценообразования и ценового анализа автотехники</t>
  </si>
  <si>
    <t>А.А. Иванова</t>
  </si>
  <si>
    <t xml:space="preserve">И.о. руководителя службы контролинга продукта Центра экономики </t>
  </si>
  <si>
    <t>С.О. Вельмизева</t>
  </si>
  <si>
    <t>срок действия: с 01.07.2026</t>
  </si>
  <si>
    <t>6590-370221-48(81)</t>
  </si>
  <si>
    <t>T65900003702214850</t>
  </si>
  <si>
    <t>Бортовая платформа с КМУ ПАЛФИНГЕР ИНМАН ИT 200 г/п 9т опоры неповоротные (максимальный вылет стрелы 18,9 м.), доп.опоры, платформа 6818 мм (модель 659000-0003702-21)</t>
  </si>
  <si>
    <t>6590-370253-48(81)</t>
  </si>
  <si>
    <t>T65900003702534850</t>
  </si>
  <si>
    <t>Бортовая платформа с КМУ ПАЛФИНГЕР ИНМАН ИT 200 г/п 9топоры неповоротные (максимальный вылет стрелы 18,9 м.), доп.опоры, платформа 6818 мм, стальная,  (модель 659000-0003702-53)</t>
  </si>
  <si>
    <t>6590-370255-49(81)</t>
  </si>
  <si>
    <t>T65900003702554950</t>
  </si>
  <si>
    <t>Бортовая платформа с КМУ ПАЛФИНГЕР ИНМАН ИT 200 г/п 9т опоры неповоротные (максимальный вылет стрелы 18,9 м.), доп.опоры, платформа 6818 мм, стальная, (модель 659000-0003702-55)</t>
  </si>
  <si>
    <t>6590-370555-49(81)</t>
  </si>
  <si>
    <t>T65900003705554950</t>
  </si>
  <si>
    <t>Бортовая платформа с КМУ ПАЛФИНГЕР ИНМАН ИT 200 г/п 9топоры неповоротные (максимальный вылет стрелы 18,9 м.), доп.опоры,  платформа 7000 мм, алюминиевая,  (модель 659000-0003705-55)</t>
  </si>
  <si>
    <t>6590-370323-48(81)</t>
  </si>
  <si>
    <t>T65900003703234850</t>
  </si>
  <si>
    <t>Бортовая платформа с КМУ ПАЛФИНГЕР ИНМАН ИT 200 г/п 9т опоры неповоротные (максимальный вылет стрелы 18,9 м.), доп.опоры, платформа 6400 мм, стальная, (модель 659000-0003703-23)</t>
  </si>
  <si>
    <t>6590-370350-56(81)</t>
  </si>
  <si>
    <t>T65900003703505650</t>
  </si>
  <si>
    <t>Бортовая платформа с КМУ ПАЛФИНГЕР ИНМАН ИT 200 г/п 9топоры неповоротные (максимальный вылет стрелы 18,9 м.), доп.опоры, платформа 6400 мм, стальная, (модель 659000-0003703-50)</t>
  </si>
  <si>
    <t>6591-370491-50(81)</t>
  </si>
  <si>
    <t>T65910003704915050</t>
  </si>
  <si>
    <t>Бортовая платформа с КМУ ПАЛФИНГЕР ИНМАН ИT 200  г/п 9т опоры неповоротные (максимальный вылет стрелы 18,9 м.), доп.опоры, платформа 6112 мм, стальная, ДЗК на заднем свесе (модель 659100-0003704-91)</t>
  </si>
  <si>
    <t>6591-37044B-48(81)</t>
  </si>
  <si>
    <t>T659100037044B4850</t>
  </si>
  <si>
    <t>Бортовая платформа с КМУ ПАЛФИНГЕР ИНМАН ИT 200  г/п 9т опоры неповоротные (максимальный вылет стрелы 18,9 м.), доп.опоры, платформа 6112 мм, стальная, ДЗК на заднем свесе (модель 659100-0003704-4В)</t>
  </si>
  <si>
    <t>6591-370465-50(81)</t>
  </si>
  <si>
    <t>T65910003704655050</t>
  </si>
  <si>
    <t>Бортовая платформа с КМУ ПАЛФИНГЕР ИНМАН ИT 200 г/п 9т опоры неповоротные (максимальный вылет стрелы 18,9 м.), доп.опоры, платформа 6112 мм, стальная, ДЗК на заднем свесе (модель 659100-0003704-65)</t>
  </si>
  <si>
    <t>6591-37046A-48(81)</t>
  </si>
  <si>
    <t>T659100037046A4850</t>
  </si>
  <si>
    <t>Бортовая платформа с КМУ ПАЛФИНГЕР ИНМАН ИT 200 г/п 9топоры неповоротные (максимальный вылет стрелы 18,9 м.), доп.опоры, платформа 6112 мм, стальная,  ДЗК на заднем свесе (модель 659100-0003704-6А)</t>
  </si>
  <si>
    <t>659102-370992-50(81)</t>
  </si>
  <si>
    <t>T65910203709925050</t>
  </si>
  <si>
    <t>Седельный тягач с КМУ ПАЛФИНГЕР ИНМАН ИТ 200 г/п 9т опоры неповоротные (максимальный вылет стрелы 18,9 м.), доп опоры, ДЗК за кабиной (модель 659102-0003709-92)</t>
  </si>
  <si>
    <t>659102-37095B-48(81)</t>
  </si>
  <si>
    <t>T659102037095B4850</t>
  </si>
  <si>
    <t>Седельный тягач с КМУ ПАЛФИНГЕР ИНМАН ИТ 200 г/п 9т опоры неповоротные (максимальный вылет стрелы 18,9 м.), доп опоры, ДЗК за кабиной (модель 659102-0003709-5B)</t>
  </si>
  <si>
    <t>659102-370941-50(81)</t>
  </si>
  <si>
    <t>T65910203709415050</t>
  </si>
  <si>
    <t>Седельный тягач с КМУ ПАЛФИНГЕР ИНМАН ИТ 200 г/п 9т опоры неповоротные (максимальный вылет стрелы 18,9 м.), доп опоры, ДЗК за кабиной (модель 659102-0003709-41)</t>
  </si>
  <si>
    <t>659102-37097A-48(81)</t>
  </si>
  <si>
    <t>T659102037097A4850</t>
  </si>
  <si>
    <t>Седельный тягач с КМУ ПАЛФИНГЕР ИНМАН ИТ 200 г/п 9т  опоры неповоротные (максимальный вылет стрелы 18,9 м.), доп опоры, ДЗК за кабиной (модель 659102-0003709-7A)</t>
  </si>
  <si>
    <t>659002-370923-48(81)</t>
  </si>
  <si>
    <t>T65900203709234850</t>
  </si>
  <si>
    <t>Седельный тягач с КМУ ПАЛФИНГЕР ИНМАН ИТ 200 г/п 9т опоры неповоротные (максимальный вылет стрелы 18,9 м.), доп опоры,  (модель 659002-0003709-23)</t>
  </si>
  <si>
    <t>659002-370950-56(81)</t>
  </si>
  <si>
    <t>T65900203709505650</t>
  </si>
  <si>
    <t>Седельный тягач с КМУ ПАЛФИНГЕР ИНМАН ИТ 200 г/п 9т опоры неповоротные (максимальный вылет стрелы 18,9 м.), доп опоры,  (модель 659002-0003709-50)</t>
  </si>
  <si>
    <t>ТФК001082</t>
  </si>
  <si>
    <t>7017К2-43255-69(50)</t>
  </si>
  <si>
    <t>T7017К200432556950</t>
  </si>
  <si>
    <t>Мусоровоз НМ 10 (10м3 без портала)</t>
  </si>
  <si>
    <t>АО "Автобау"</t>
  </si>
  <si>
    <t>ТФК001083</t>
  </si>
  <si>
    <t>НМ12К2-43253-69(50)</t>
  </si>
  <si>
    <t>TНМ12К200432536950</t>
  </si>
  <si>
    <t>Мусоровоз НМ 12 (12м3 без портала)</t>
  </si>
  <si>
    <t>МКЗК22-53605-48(50)</t>
  </si>
  <si>
    <t>TМКЗК2200536054850</t>
  </si>
  <si>
    <t>Мусоровоз HM 16 (16м3 без портала)</t>
  </si>
  <si>
    <t>МКЗК21-53605-48(50)</t>
  </si>
  <si>
    <t>TМКЗК2100536054850</t>
  </si>
  <si>
    <t>Мусоровоз HM 16 (16м3 с порталом)</t>
  </si>
  <si>
    <t>КДМК2Л-53605-48(50)</t>
  </si>
  <si>
    <t>TКДМК2Л00536054850</t>
  </si>
  <si>
    <t xml:space="preserve">Вакуумная подметально-уборочная машина (8 м3) </t>
  </si>
  <si>
    <t>КДМКЗЛ-53605-48(50)</t>
  </si>
  <si>
    <t>TКДМКЗЛ00536054850</t>
  </si>
  <si>
    <t xml:space="preserve">Вакуумная подметально-уборочная машина (8 м3)+пескоразбрасывающее оборудование+щётка+ отвал </t>
  </si>
  <si>
    <t>43253-011-69(50)</t>
  </si>
  <si>
    <t>T43253000000116950</t>
  </si>
  <si>
    <t>КДМ МД-43253 поливомоечное оборудование, Vцистерны (металл)=8м3, пескоразбрасывающее  оборудование, Vбункера=4,5(6,5)м3, городской гидроповоротный отвал, щетка межбазовая</t>
  </si>
  <si>
    <t>АО "КУРГАНДОРМАШ"</t>
  </si>
  <si>
    <t>ТФК001085</t>
  </si>
  <si>
    <t>432534-011-69(50)</t>
  </si>
  <si>
    <t>T43253400000116950</t>
  </si>
  <si>
    <t>КДМ МД-43253 поливомоечное оборудование, Vцистерны (полиэтилен)=8м3, пескоразбрасывающее  оборудование, Vбункера=4,5(6,5)м3, городской гидроповоротный отвал, щетка межбазовая</t>
  </si>
  <si>
    <t>153605-021-56(50)</t>
  </si>
  <si>
    <t>T15360500000215650</t>
  </si>
  <si>
    <t>КДМ МД-53605  поливомоечное оборудование, Vцистерны (металл)=10м3, пескоразбрасывающее  оборудование, Vбункера=6,5(8,5)м3, городской гидроповоротный отвал, щетка межбазовая межбазовая</t>
  </si>
  <si>
    <t>153605-031-48(50)</t>
  </si>
  <si>
    <t>T15360500000314850</t>
  </si>
  <si>
    <t>536054-021-56(50)</t>
  </si>
  <si>
    <t>T53605400000215650</t>
  </si>
  <si>
    <t>КДМ МД-53605  поливомоечное оборудование, Vцистерны (полиэтилен)=10м3, пескоразбрасывающее  оборудование, Vбункера=6,5(8,5)м3, городской гидроповоротный отвал, щетка межбазовая межбазовая</t>
  </si>
  <si>
    <t>536054-031-48(50)</t>
  </si>
  <si>
    <t>T53605400000314850</t>
  </si>
  <si>
    <t>5320-021-48(50)</t>
  </si>
  <si>
    <t>T53200000000214850</t>
  </si>
  <si>
    <t>КДМ МД-532 поливомоечное оборудование, Vцистерны (металл)=10м3, пескоразбрасывающее  оборудование, Vбункера=6,5(8,5)м3, городской гидроповоротный отвал, щетка межбазовая</t>
  </si>
  <si>
    <t>5320-031-48(50)</t>
  </si>
  <si>
    <t>T53200000000314850</t>
  </si>
  <si>
    <t>5324-021-48(50)</t>
  </si>
  <si>
    <t>T53240000000214850</t>
  </si>
  <si>
    <t>КДМ МД-532 поливомоечное оборудование, Vцистерны (полиэтилен)=10м3, пескоразбрасывающее  оборудование, Vбункера=6,5(8,5)м3, городской гидроповоротный отвал, щетка межбазовая</t>
  </si>
  <si>
    <t>5324-031-48(50)</t>
  </si>
  <si>
    <t>T53240000000314850</t>
  </si>
  <si>
    <t>1651-021-48(50)</t>
  </si>
  <si>
    <t>T16510000000214850</t>
  </si>
  <si>
    <t xml:space="preserve">651150000705848000       </t>
  </si>
  <si>
    <t>КДМ МД-651 поливомоечное оборудование, Vцистерны (металл)=10м3, пескоразбрасывающее  оборудование, Vбункера=6,5(8,5)м3, городской гидроповоротный отвал, щетка межбазовая, функция саморазгрузки</t>
  </si>
  <si>
    <t>1651-001-48(50)</t>
  </si>
  <si>
    <t>T16510000000014850</t>
  </si>
  <si>
    <t xml:space="preserve">651150000605848002       </t>
  </si>
  <si>
    <t>16514-021-48(50)</t>
  </si>
  <si>
    <t>T16514000000214850</t>
  </si>
  <si>
    <t xml:space="preserve"> КДМ МД-651 поливомоечное оборудование, Vцистерны (полиэтилен)=10м3, пескоразбрасывающее  оборудование, Vбункера=6,5(8,5)м3, городской гидроповоротный отвал, щетка межбазовая, функция саморазгрузки</t>
  </si>
  <si>
    <t>16514-001-48(50)</t>
  </si>
  <si>
    <t>T16514000000014850</t>
  </si>
  <si>
    <t>КДМ МД-651 поливомоечное оборудование, Vцистерны (полиэтилен)=10м3, пескоразбрасывающее  оборудование, Vбункера=6,5(8,5)м3, городской гидроповоротный отвал, щетка межбазовая, функция саморазгрузки</t>
  </si>
  <si>
    <t>11536-5000024-56(50)</t>
  </si>
  <si>
    <t>T11536050000245650</t>
  </si>
  <si>
    <t>Автогудронатор ДС-53605 распределитель с запорными соплами длиной 4м, подогрев, сечение цистерны "Чемодан", V=8 м3, теплоизоляция, облицовка из нержавеющей стали,  гидропривод насоса, гидроподъем распределителя</t>
  </si>
  <si>
    <t>11536-5000034-48(50)</t>
  </si>
  <si>
    <t>T11536050000344850</t>
  </si>
  <si>
    <t>11536-5010025-56(50)</t>
  </si>
  <si>
    <t>T11536050100255650</t>
  </si>
  <si>
    <t>Автогудронатор ДС-53605 ширина розлива 4 м, теплоизоляция, система масляного подогрева, автоматизированная система распределения, сечение цистерны "Чемодан", V=7 м3, облицовка из нержавеющей стали, гидропривод насоса, гидроподъем распределителя</t>
  </si>
  <si>
    <t>11536-5010035-48(50)</t>
  </si>
  <si>
    <t>T11536050100354850</t>
  </si>
  <si>
    <t>1142-024-48(50)</t>
  </si>
  <si>
    <t>T11420000000244850</t>
  </si>
  <si>
    <t>Автогудронатор ДС-142 распределитель с запорными соплами длиной 4м, подогрев, сечение цистерны "Элипс", V=8 м3, теплоизоляция, облицовка из нержавеющей стали, гидропривод насоса, гидроподъем распределителя</t>
  </si>
  <si>
    <t>1142-034-48(50)</t>
  </si>
  <si>
    <t>T11420000000344850</t>
  </si>
  <si>
    <t>1106-024-48(50)</t>
  </si>
  <si>
    <t>T11060000000244850</t>
  </si>
  <si>
    <t>Автогудронатор ИС-6М для установки в кузов самосвала, распределитель с запорными соплами длиной 4м, подогрев, сечение цистерны "Элипс", V=6 м3, теплоизоляция, облицовка из нержавеющей стали, гидропривод насоса, гидроподъем распределителя, саморазгрузка</t>
  </si>
  <si>
    <t>1106-034-48(50)</t>
  </si>
  <si>
    <t>T11060000000344850</t>
  </si>
  <si>
    <t>114325-3000042-69(50)</t>
  </si>
  <si>
    <t>T11432530000426950</t>
  </si>
  <si>
    <t>Автогудронатор ДС-43253 распределитель с запорными соплами длиной 4м, подогрев, сечение цистерны "Эллипс" Vцистерны=7 м3, теплоизоляция, облицовка из нержавеющей стали, гидропривод насоса, гидроподъем распределителя</t>
  </si>
  <si>
    <t>143118-021-48(50)</t>
  </si>
  <si>
    <t>T14311800000214850</t>
  </si>
  <si>
    <t>КДМ МД-43118 поливомоечное оборудование, Vцистерны (металл)=10м3, пескоразбрасывающее  оборудование, Vбункера=6,5(8,5)м3, городской гидроповоротный отвал, щетка межбазовая</t>
  </si>
  <si>
    <t>143118-4000021-48(50)</t>
  </si>
  <si>
    <t>T14311840000214850</t>
  </si>
  <si>
    <t>КДМ МД-43118 поливомоечное оборудование, Vцистерны (полиэтилен)=10м3, пескоразбрасывающее  оборудование, Vбункера=6,5(8,5)м3, городской гидроповоротный отвал, щетка межбазовая</t>
  </si>
  <si>
    <t>6500-000-48(50)</t>
  </si>
  <si>
    <t>T65000000000004850</t>
  </si>
  <si>
    <t>Подметально-уборочная машина УКМ-6500 Vбункера из нерж стали=7м3, масса загружаемого смета в бункер 7200 кг., Vемкости для воды из нерж стали= 2,0 м3, два всасывающих узла, сенсорная панель управления</t>
  </si>
  <si>
    <t>165102-011-53(50)</t>
  </si>
  <si>
    <t>T16510200000115350</t>
  </si>
  <si>
    <t>КДМ МД-651А  поливомоечное оборудование, Vцистерны (полиэтилен)=10м3, пескоразбрасывающее  оборудование, Vбункера=9,3(11,3)м3, городской гидроповоротный отвал, щетка межбазовая, функция саморазгрузки</t>
  </si>
  <si>
    <t>ITM116-4950-56(50)</t>
  </si>
  <si>
    <t>TITM11600049505650</t>
  </si>
  <si>
    <t>мусоровоз с задней загрузкой 16 м3, с портальной установкой для загрузки строительных мусорных контенеров</t>
  </si>
  <si>
    <t>ITM116-1004950-56(50)</t>
  </si>
  <si>
    <t>TITM11610049505650</t>
  </si>
  <si>
    <t>мусоровоз с задней загрузкой 16 м3</t>
  </si>
  <si>
    <t>ITM124-4081-56(50)</t>
  </si>
  <si>
    <t>TITM12400040815650</t>
  </si>
  <si>
    <t>мусоровоз с задней загрузкой 20 м3, с портальной установкой для загрузки строительных мусорных контенеров</t>
  </si>
  <si>
    <t>ITM124-1004081-56(50)</t>
  </si>
  <si>
    <t>TITM12410040815650</t>
  </si>
  <si>
    <t>мусоровоз с задней загрузкой 20 м3</t>
  </si>
  <si>
    <t>ТФК001137</t>
  </si>
  <si>
    <t>ТФК001089</t>
  </si>
  <si>
    <t>ТФК001092</t>
  </si>
  <si>
    <t>576557-23081-48(50)</t>
  </si>
  <si>
    <t>T57655700230814850</t>
  </si>
  <si>
    <t>ТФК001094</t>
  </si>
  <si>
    <t>ТФК001105</t>
  </si>
  <si>
    <t>Автоцистерна 56874-0000010-25 (АЦПТ-7,5.1.1.1.1.1251.1110) Рабочая вместимость,м3 - 7,5;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ТЭНа с питанием от бортовой сети шасси; рукав пищевой ДУ-50, 4м. - 2 шт. в пеналах;</t>
  </si>
  <si>
    <t>Автоцистерна 568711 (АЦПТ-9,5.1.1.0.1.1251.1110) Рабочая вместимость,м3 - 9,5;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</si>
  <si>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56874-0000010-35 (АЦПТ-9,5.1.1.0.1.1251.1110) Рабочая вместимость,м3 - 9,5;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</si>
  <si>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56874-0000010-35 (АЦПТ-9,5.1.1.1.1.1251.1110) Рабочая вместимость,м3 - 9,5;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</si>
  <si>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568711 (АЦПТ-10.3.1.1.1.1001.0000) Рабочая вместимость,м3 -10; Тип цистерны - эллиптического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</si>
  <si>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Автоцистерна 56874-0000010-35 (АЦПТ-10.1.1.0.1.1291.1110)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</si>
  <si>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56874-0000010-35 (АЦПТ-10.1.1.1.1.1291.1110)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</si>
  <si>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56874-0000010-35 (АЦПТ-10.1.1.1.1.1251.1110)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</si>
  <si>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56874-0000010-35 (АЦПТ-10.1.1.0.1.1251.1110)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</si>
  <si>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568711 (АЦПТ-10.3.1.1.1.1001.0000) Рабочая вместимость,м3 -10; Тип цистерны - эллиптического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</si>
  <si>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Автоцистерна  568711 (АЦПТ-10.1.1.1.1.1291.1110)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</si>
  <si>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568711 (АЦПТ-10.1.1.0.1.1291.1110)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</si>
  <si>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568711 (АЦПТ-11,5.3.1.1.1.1001.0000) Объем - 11,5м3; Сечение - чемоданное;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сверху с правой стороны по ходу цистерны со складным поручнем и лестницей. Площадка  имеет перфорированную поверхность против скольжения при любых климатических условиях; Отсек обслуживания - герметичный отсек в задней части цистерны, закрывается ключом и имеет возможность пломбировки.</t>
  </si>
  <si>
    <t>Автоцистерна 568711 (АЦПТ-11,5.3.1.1.1.1001.0000) Рабочая вместимость,м3 - 11,5; Тип цистерны - чемоданного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сверху с правой стороны по ходу цистерны со складным поручнем и лестницей. Площадка  имеет перфорированную поверхность против скольжения при любых климатических условиях; Отсек обслуживания - герметичный отсек в задней части цистерны, закрывается ключом и имеет возможность пломбировки.</t>
  </si>
  <si>
    <t>Автоцистерна 568711 (АЦПТ-12.3.1.1.1.1001.0000) Рабочая вместимость,м3 - 12; Тип цистерны - чемоданного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сверху с правой стороны по ходу цистерны со складным поручнем и лестницей. Площадка  имеет перфорированную поверхность против скольжения при любых климатических условиях; Отсек обслуживания - герметичный отсек в задней части цистерны, закрывается ключом и имеет возможность пломбировки.</t>
  </si>
  <si>
    <t>Автоцистерна 568711 (АЦПТ-13.3.1.1.1.1001.0000) Рабочая вместимость,м3 - 13; Тип цистерны - чемоданного сечения; Технологическая калибровка цистерны - есть, объемным методом; Количество отсеков - 3; Число горловин - 3,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ручное механическое, сзади из отсека;  Материал секций - пищевая нержавеющая сталь AISI-304; Материал наружной обшивки цистерны - пищевая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Площадки обслуживания сверху с правой стороны по ходу цистерны со складным поручнем и лестницей. Площадка  имеет перфорированную поверхность против скольжения при любых климатических условиях; Отсек обслуживания - герметичный отсек в задней части цистерны, закрывается ключом и имеет возможность пломбировки.</t>
  </si>
  <si>
    <t>Машина вакуумная 5686-0000010-42 (АВ-10-43118), вместимость 10 000л., 1 секция, вакуум-компрессор КО-505 (310куб.м./час), рукав ДУ-100 6м.</t>
  </si>
  <si>
    <t>Автоцистерна 56874-0000010-28 (АЦПТ-8,0.1.1.1.1.1251.1110) Рабочая вместимость,м3 - 8,0;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ТЭНа с питанием от бортовой сети шасси; рукав пищевой ДУ-50, 4м. - 2 шт. в пеналах;</t>
  </si>
  <si>
    <t>Автоцистерна 568711 (АЦПТ-9,5.1.1.0.1.1251.1110) Рабочая вместимость,м3 - 9,5;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воздушной элТЭНы, работающей от бортовой сети шасси; рукав пищевой ДУ-50, 4м. - 2 шт. в пеналах;</t>
  </si>
  <si>
    <t>Автоцистерна 568711 (АЦПТ-10.1.1.1.1.1291.1110)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нержавеющая сталь AISI-304;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</si>
  <si>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568711 (АЦПТ-10.1.1.0.1.1291.1110) Рабочая вместимость,м3 - 10; Тип цистерны - эллиптического сечения;  Технологическая калибровка цистерны - нет;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  ручное механическое, сзади из отсека; Материал секций -  пищевая нержавеющая сталь AISI-304; Материал наружной обшивки цистерны - углеродистая сталь с ЛКП белого цвета; Термоизоляция - ППУ или ФРП, 50 мм. Не допускает изменение температуры продукта более чем на 2 С0 за 10 часов при разности температур продукта и окружающего воздуха в 30 С0;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Подогрев насосного отсека - от воздушного отопителя ПЛАНАР; рукав пищевой ДУ-50, 4м. - 2 шт. в пеналах</t>
  </si>
  <si>
    <t>Автоцистерна 56874-0000010-35 (АЦПТ-10.1.1.0.1.1251.1110) Рабочая вместимость,м3 - 10; Тип цистерны - эллиптического сечения; Технологическая калибровка цистерны - отсутствует; Количество отсеков - 1; Число горловин - 1, с герметичной крышкой диаметром 500мм.; Люк термоизолированный,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Обогрев насосного отсека - от воздушной элТЭНы, работающей от бортовой сети шасси; рукав пищевой ДУ-50 длиной 4 м. в кол-ве 2 шт. в пенале.</t>
  </si>
  <si>
    <t>Автоцистерна 56874-0000010-35 (АЦПТ-10.1.1.1.1.1251.1110) Рабочая вместимость,м3 - 10; Тип цистерны - эллиптического сечения; Технологическая калибровка цистерны - отсутствует; Количество отсеков - 1; Число горловин - 1, с герметичной крышкой диаметром 500мм.; Люк термоизолированный,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пенопласт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Обогрев насосного отсека - от воздушной элТЭНы, работающей от бортовой сети шасси; рукав пищевой ДУ-50 длиной 4 м. в кол-ве 2 шт. в пенале.</t>
  </si>
  <si>
    <t>Автоцистерна 56874-0000010-35 (АЦПТ-10.1.1.0.1.1291.1110) Рабочая вместимость,м3 - 10; Тип цистерны - эллиптического сечения;  Технологическая калибровка цистерны - отсутствует; Количество отсеков - 1; Число горловин - 1, с герметичной крышкой диаметром 500мм.; Люк термоизолированный,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углеродистая сталь с ЛКП белого цвета; Термоизоляция - пенопласт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Обогрев насосного отсека - от воздушного отопителя типа ПЛАНАР; рукав пищевой ДУ-50 длиной 4 м. в кол-ве 2 шт. в пенале.</t>
  </si>
  <si>
    <t>Автоцистерна 56874-0000010-35 (АЦПТ-10.1.1.1.1.1291.1110) Рабочая вместимость,м3 - 10; Тип цистерны - эллиптического сечения; Технологическая калибровка цистерны - отсутствует; Количество отсеков - 1; Число горловин - 1, с герметичной крышкой диаметром 500мм.;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один на каждую секцию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пенопласт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 герметичный отсек в задней части цистерны, закрывается ключом и имеет возможность пломбировки; насос - НЦС-50-7,1-20 (25 м³/час) привод от КОМа; Обогрев насосного отсека -  от воздушного отопителя типа ПЛАНАР; рукав пищевой ДУ-50 длиной  4 м. в кол-ве 2 шт. в пенале.</t>
  </si>
  <si>
    <t>Автоцистерна 568711 (АЦПТ-10,5.3.1.1.1.1001.0000) Рабочая вместимость, м³ -10,5 ; Тип цистерны - эллиптического сечения; Технологическая калибровка цистерны - есть, объемным методом; Количество отсеков - 3; Число горловин - 3, с герметичной крышкой диаметром 500 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донный клапан, один на каждую секцию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ППУ или ФРП, 50 мм. Не допускает изменение температуры продукта более чем на 2 °C за 10 часов при разности температур продукта и окружающего воздуха в 30 °C; Площадки обслуживания с обеих сторон цистерны, с перфорированной поверхностью против скольжения при любых климатических условиях с поручнем и лестницей; Отсек обслуживания - герметичный отсек в задней части цистерны, закрывается ключом и имеет возможность пломбировки.</t>
  </si>
  <si>
    <t>Автоцистерна 568711 (АЦПТ-11,5.1.1.1.1.1251.1110) Рабочая вместимость, м³ - 11,5; Тип цистерны - чемоданного сечения; Технологическая калибровка цистерны - отсутствует; Количество отсеков - 1; Число горловин - 1, с герметичной крышкой диаметром 500 мм.; Люк термоизолированный, с дыхательным клапаном ДУ-50, каждый вентиль люка имеет  возможность пломбировки, нарушаемой при попытке открытия люка; Запорная арматура - донный клапан,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(насосный отсек) - термоизолированный и герметичный отсек в задней части цистерны, закрывается ключом и имеет возможность пломбировки; насос - НЦС-50-7,1-20 (25 м³/час) привод  гидравлический от КОМа; Обогрев насосного отсека -  от ТЭНа с питанием от бортовой сети шасси; рукав пищевой ДУ-50 длиной  4 м. в кол-ве 2 шт. в пенале.</t>
  </si>
  <si>
    <t>Автоцистерна 568711 (АЦПТ-13.1.1.1.1.1251.1110) Рабочая вместимость, м³ - 13; Тип цистерны - чемоданного сечения; Технологическая калибровка цистерны - отсутствует; Количество отсеков - 1; Число горловин - 1, с герметичной крышкой диаметром 500 мм.; Люк термоизолированный, с дыхательным клапаном ДУ-50, каждый вентиль люка имеет  возможность пломбировки, нарушаемой при попытке открытия люка; Запорная арматура - донный клапан,  ДУ-50; Управление запорной арматурой -  ручное механическое, сзади из отсека обслуживания; Материал секций -  пищевая нержавеющая сталь AISI-304; Материал наружной обшивки цистерны - нержавеющая сталь AISI-304; Термоизоляция -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 в передней части цистерны, возле горловины обслуживания; Отсек обслуживания (насосный отсек) - термоизолированный и герметичный отсек в задней части цистерны, закрывается ключом и имеет возможность пломбировки; Насос - НЦС-50-7,1-20 (25 м³/час) привод  гидравлический от КОМа; Обогрев насосного отсека -  от ТЭНа с питанием от бортовой сети шасси; рукав пищевой ДУ-50 длиной  4 м. в кол-ве 2 шт. в пенале.</t>
  </si>
  <si>
    <t>Автоцистерна 568711 (АЦПТ-13.3.1.1.1.1251.1110) Рабочая вместимость, м³ - 13; Тип цистерны - чемоданного сечения; Технологическая калибровка цистерны - наличие, объемным методом; Количество отсеков - 3; Число горловин - 3, с герметичной крышкой диаметром 500 мм.; Люки термоизолированные, с дыхательным клапаном ДУ-50, каждый вентиль люка имеет  возможность пломбировки, нарушаемой при попытке открытия люка; Запорная арматура - донный клапан,  ДУ-50, один на каждую секцию; Управление запорной арматурой -  ручное механическое, сзади из отсека обслуживания; Материал секций - нержавеющая сталь AISI-304; Материал наружной обшивки цистерны - нержавеющая сталь AISI-304; Термоизоляция - ФРП или ППУ, 50 мм. Не допускает изменение температуры продукта более чем на 2 °C за 10 часов при разности температур продукта и окружающего воздуха в 30 °C; Площадка обслуживания сверху цистерны с правой стороны по ходу движения со складным поручнем и лестницей. Площадка  имеет перфорированную поверхность против скольжения; Отсек обслуживания (насосный отсек) - термоизолированный и герметичный отсек в задней части цистерны, закрывается ключом и имеет возможность пломбировки; Насос - НЦС-50-7,1-20 (25 м³/час) привод  гидравлический от КОМа; Обогрев насосного отсека -  от ТЭНа с питанием от бортовой сети шасси; рукав пищевой ДУ-50 длиной  4 м. в кол-ве 2 шт. в пенале.</t>
  </si>
  <si>
    <t>8064-000-56(50)</t>
  </si>
  <si>
    <t>T80640000000005650</t>
  </si>
  <si>
    <t xml:space="preserve">КДМ КО-806-40 (поливомоечное оборудование с насосом НЦ-60/125г/привод (низконапорная мойка) и цистерной 10 куб.м., щеточное оборудование, плужное оборудование, распределяющее оборудование с кузовом 7куб.м.)  </t>
  </si>
  <si>
    <t>АО "МЦЕНСКИЙ ЗАВОД "КОММАШ"</t>
  </si>
  <si>
    <t>ТФК001107</t>
  </si>
  <si>
    <t>80641-000-56(50)</t>
  </si>
  <si>
    <t>T80641000000005650</t>
  </si>
  <si>
    <t xml:space="preserve">КДМ КО-806-41 (поливомоечное оборудование с насосом НЦ-60/125г/привод (низконапорная мойка) и цистерной 10 куб.м., щеточное оборудование, плужное оборудование)  </t>
  </si>
  <si>
    <t>80642-000-56(50)</t>
  </si>
  <si>
    <t>T80642000000005650</t>
  </si>
  <si>
    <t xml:space="preserve">КДМ КО-806-42 (распределяющее оборудование с кузовом 7куб.м.,  щеточное оборудование, плужное оборудование) </t>
  </si>
  <si>
    <t>8064-001-56(50)</t>
  </si>
  <si>
    <t>T80640000000015650</t>
  </si>
  <si>
    <t xml:space="preserve">КДМ КО-806-40 (поливомоечное оборудование с насосом ВР-300 (высоконапорная мойка) и цистерной 10 куб.м., щеточное оборудование, плужное оборудование, распределяющее оборудование с кузовом 7куб.м.)  </t>
  </si>
  <si>
    <t>80641-001-56(50)</t>
  </si>
  <si>
    <t>T80641000000015650</t>
  </si>
  <si>
    <t xml:space="preserve">КДМ КО-806-41 (поливомоечное оборудование с насосом ВР-300 (высоконапорная мойка) и цистерной 10 куб.м., щеточное оборудование, плужное оборудование) </t>
  </si>
  <si>
    <t>42772-000-56(50)</t>
  </si>
  <si>
    <t>T42772000000005650</t>
  </si>
  <si>
    <t xml:space="preserve">Мусоровоз КО-427-72 (задняя загрузка, объём кузова 17м3) </t>
  </si>
  <si>
    <t>42772-001-56(50)</t>
  </si>
  <si>
    <t>T42772000000015650</t>
  </si>
  <si>
    <t xml:space="preserve">Мусоровоз КО-427-72 (задняя загрузка, объём кузова 17м3, портальный погрузчик грузоподъёмностью 2200кг.) </t>
  </si>
  <si>
    <t>44905-000-56(50)</t>
  </si>
  <si>
    <t>T44905000000005650</t>
  </si>
  <si>
    <t xml:space="preserve">Мусоровоз КО-449-05 (боковая загрузка, объём кузова 18,5 куб.м.) </t>
  </si>
  <si>
    <t>44905-001-56(50)</t>
  </si>
  <si>
    <t>T44905000000015650</t>
  </si>
  <si>
    <t xml:space="preserve">Мусоровоз КО-449-05 (боковая загрузка, объём кузова 18,5 куб.м., универсальный захват) </t>
  </si>
  <si>
    <t>4494-000-56(50)</t>
  </si>
  <si>
    <t>T44940000000005650</t>
  </si>
  <si>
    <t xml:space="preserve">Мусоровоз КО-449-40 (боковая загрузка, объём кузова 18,5 куб.м., несамосвальная выгрузка) </t>
  </si>
  <si>
    <t>4494-001-56(50)</t>
  </si>
  <si>
    <t>T44940000000015650</t>
  </si>
  <si>
    <t xml:space="preserve">Мусоровоз КО-449-40 (боковая загрузка, объём кузова 18,5 куб.м., несамосвальная выгрузка, универсальный захват) </t>
  </si>
  <si>
    <t>53025-000-56(50)</t>
  </si>
  <si>
    <t>T53025000000005650</t>
  </si>
  <si>
    <t xml:space="preserve">Илососная машина КО-530-25 (цистерна 8 куб.м., глубина очищаемой ямы 4-6м., масса загружаемых отходов 9370кг., вакуумный насос 720куб.м./час, водяной насос 2,4куб.м./час) </t>
  </si>
  <si>
    <t>52914-000-56(50)</t>
  </si>
  <si>
    <t>T52914000000005650</t>
  </si>
  <si>
    <t xml:space="preserve">Вакуумная машина КО-529-14 (цистерна 11куб.м., глубина очищаемой ямы 5м., вакуумный насос 360куб.м./час) </t>
  </si>
  <si>
    <t>8230-000-56(50)</t>
  </si>
  <si>
    <t>T82300000000005650</t>
  </si>
  <si>
    <t xml:space="preserve">КДМ КО-823(поливомоечное оборудование с насосом НЦ-60/125г/привод (низконапорная мойка) и цистерной 11 куб.м., щеточное оборудование, плужное оборудование, распределяющее оборудование с кузовом 7куб.м.)  </t>
  </si>
  <si>
    <t>82301-000-56(50)</t>
  </si>
  <si>
    <t>T82301000000005650</t>
  </si>
  <si>
    <t xml:space="preserve">КДМ КО-823-01 (поливомоечное оборудование с насосом НЦ-60/125г/привод (низконапорная мойка) и цистерной 11 куб.м., щеточное оборудование, плужное оборудование)  </t>
  </si>
  <si>
    <t>82302-000-56(50)</t>
  </si>
  <si>
    <t>T82302000000005650</t>
  </si>
  <si>
    <t>КДМ КО-823-02 (щеточное оборудование, плужное оборудование, распределяющее оборудование с кузовом 7куб.м.)</t>
  </si>
  <si>
    <t>8230-001-56(50)</t>
  </si>
  <si>
    <t>T82300000000015650</t>
  </si>
  <si>
    <t xml:space="preserve">КДМ КО-823 (поливомоечное оборудование с насосом ВР-300 (высоконапорная мойка) и цистерной 11 куб.м., щеточное оборудование, плужное оборудование, распределяющее оборудование с кузовом 7куб.м.)  </t>
  </si>
  <si>
    <t>82301-001-56(50)</t>
  </si>
  <si>
    <t>T82301000000015650</t>
  </si>
  <si>
    <t xml:space="preserve">КДМ КО-823-01 (поливомоечное оборудование с насосом ВР-300 (высоконапорная мойка) и цистерной 11 куб.м., щеточное оборудование, плужное оборудование)  </t>
  </si>
  <si>
    <t>8231-000-56(50)</t>
  </si>
  <si>
    <t>T82310000000005650</t>
  </si>
  <si>
    <t xml:space="preserve">КДМ КО-823-10 (поливомоечное оборудование с насосом ВР-300 (высоконапорная мойка) и цистерной 13,7 куб.м., щеточное оборудование, плужное оборудование, распределяющее оборудование с кузовом 9куб.м.) </t>
  </si>
  <si>
    <t>42707-000-56(50)</t>
  </si>
  <si>
    <t>T42707000000005650</t>
  </si>
  <si>
    <t>Мусоровоз КО-427-07 (задняя загрузка, кузов 19 куб.м.)</t>
  </si>
  <si>
    <t>42707-001-56(50)</t>
  </si>
  <si>
    <t>T42707000000015650</t>
  </si>
  <si>
    <t xml:space="preserve">Мусоровоз КО-427-07 (задняя загрузка, кузов 19 куб.м., грузоподъёмность портального подъёмника 2200кг.) </t>
  </si>
  <si>
    <t>4278-000-56(50)</t>
  </si>
  <si>
    <t>T42780000000005650</t>
  </si>
  <si>
    <t xml:space="preserve">Мусоровоз КО-427-80 (задняя загрузка, кузов 20 куб.м.) </t>
  </si>
  <si>
    <t>4278-001-56(50)</t>
  </si>
  <si>
    <t>T42780000000015650</t>
  </si>
  <si>
    <t xml:space="preserve">Мусоровоз КО-427-80 (задняя загрузка, кузов 20 куб.м., грузоподъёмность портального погрузчика 2200кг) </t>
  </si>
  <si>
    <t>44902-000-56(50)</t>
  </si>
  <si>
    <t>T44902000000005650</t>
  </si>
  <si>
    <t xml:space="preserve">Мусоровоз КО-449-02 (боковая загрузка, объём кузова 22куб.м.) </t>
  </si>
  <si>
    <t>44902-001-56(50)</t>
  </si>
  <si>
    <t>T44902000000015650</t>
  </si>
  <si>
    <t xml:space="preserve">Мусоровоз КО-449-02 (боковая загрузка, объём кузова 22куб.м., универсальный захват) </t>
  </si>
  <si>
    <t>53001-000-56(50)</t>
  </si>
  <si>
    <t>T53001000000005650</t>
  </si>
  <si>
    <t xml:space="preserve">Илососная машина КО-530-01 (цистерна 10 куб.м., глубина очищаемой ямы 4-6м., масса загружаемых отходов 12410кг., вакуумный насос 720куб.м./час, водяной насос 2,4куб.м./час) </t>
  </si>
  <si>
    <t>5640-000-56(50)</t>
  </si>
  <si>
    <t>T56400000000005650</t>
  </si>
  <si>
    <t xml:space="preserve">Комбинированная каналоочистительная машина КО-564 (цистерна 6куб.м., водяные баки 5,45куб.м., водяной насос 12,7 куб.м./час, 16МПа, вакуумный насос 720 куб.м./час) </t>
  </si>
  <si>
    <t>5292-000-56(50)</t>
  </si>
  <si>
    <t>T52920000000005650</t>
  </si>
  <si>
    <t xml:space="preserve">Вакуумная машина КО-529-20 (цистерна 13куб.м., глубина очищаемой ямы 5м., вакуумный насос 720куб.м./час) </t>
  </si>
  <si>
    <t>8064-001-48(50)</t>
  </si>
  <si>
    <t>T80640000000014850</t>
  </si>
  <si>
    <t>КДМ КО-806-40 (поливомоечное оборудование с насосом НЦ-60/125г/привод (низконапорная мойка) и цистерной 10 куб.м., щеточное оборудование, плужное оборудование, распределяющее оборудование с кузовом 7куб.м.)</t>
  </si>
  <si>
    <t>8064-011-48(50)</t>
  </si>
  <si>
    <t>T80640000000114850</t>
  </si>
  <si>
    <t>КДМ КО-806-40 (поливомоечное оборудование с насосом ВР-300 (высоконапорная мойка) и цистерной 10 куб.м., щеточное оборудование, плужное оборудование, распределяющее оборудование с кузовом 7куб.м.)</t>
  </si>
  <si>
    <t>42772-003-48(50)</t>
  </si>
  <si>
    <t>T42772000000034850</t>
  </si>
  <si>
    <t>Мусоровоз КО-427-72 (задняя загрузка, объём кузова 17м3, портальный погрузчик грузоподъёмностью 2200кг.)</t>
  </si>
  <si>
    <t>44905-001-48(50)</t>
  </si>
  <si>
    <t>T44905000000014850</t>
  </si>
  <si>
    <t>Мусоровоз КО-449-05 (боковая загрузка, объём кузова 18,5 куб.м., универсальный захват)</t>
  </si>
  <si>
    <t>53025-011-48(50)</t>
  </si>
  <si>
    <t>T53025000000114850</t>
  </si>
  <si>
    <t>Илососная машина КО-530-25 (цистерна 8 куб.м., глубина очищаемой ямы 4-6м., масса загружаемых отходов 9370кг., вакуумный насос 720куб.м./час, водяной насос 2,4куб.м./час)</t>
  </si>
  <si>
    <t>52914-000-48(50)</t>
  </si>
  <si>
    <t>T52914000000004850</t>
  </si>
  <si>
    <t>Вакуумная машина КО-529-14 (цистерна 11куб.м., глубина очищаемой ямы 5м., вакуумный насос 360куб.м./час)</t>
  </si>
  <si>
    <t>8230-000-48(50)</t>
  </si>
  <si>
    <t>T82300000000004850</t>
  </si>
  <si>
    <t>КДМ КО-823 (поливомоечное оборудование с насосом НЦ-60/125г/привод (низконапорная мойка) и цистерной 11 куб.м., щеточное оборудование, плужное оборудование, распределяющее оборудование с кузовом 7куб.м.)</t>
  </si>
  <si>
    <t>8230-011-48(50)</t>
  </si>
  <si>
    <t>T82300000000114850</t>
  </si>
  <si>
    <t>КДМ КО-823 (поливомоечное оборудование с насосом ВР-300 (высоконапорная мойка) и цистерной 11 куб.м., щеточное оборудование, плужное оборудование, распределяющее оборудование с кузовом 7куб.м.)</t>
  </si>
  <si>
    <t>44902-001-48(50)</t>
  </si>
  <si>
    <t>T44902000000014850</t>
  </si>
  <si>
    <t>Мусоровоз КО-449-02 (боковая загрузка, объём кузова 22куб.м., универсальный захват)</t>
  </si>
  <si>
    <t>53001-000-48(50)</t>
  </si>
  <si>
    <t>T53001000000004850</t>
  </si>
  <si>
    <t>Илососная машина КО-530-01 (цистерна 10 куб.м., глубина очищаемой ямы 4-6м., масса загружаемых отходов 12410кг., вакуумный насос 720куб.м./час, водяной насос 2,4куб.м./час)</t>
  </si>
  <si>
    <t>5640-000-48(50)</t>
  </si>
  <si>
    <t>T56400000000004850</t>
  </si>
  <si>
    <t>Комбинированная каналоочистительная машина КО-564 (цистерна 6куб.м., водяные баки 5,45куб.м., водяной насос 12,7 куб.м./час, 16МПа, вакуумный насос 720 куб.м./час)</t>
  </si>
  <si>
    <t>5292-000-48(50)</t>
  </si>
  <si>
    <t>T52920000000004850</t>
  </si>
  <si>
    <t>Вакуумная машина КО-529-20 (цистерна 13куб.м., глубина очищаемой ямы 5м., вакуумный насос 720куб.м./час)</t>
  </si>
  <si>
    <t>8060-10902-69(50)</t>
  </si>
  <si>
    <t>T80600000109026950</t>
  </si>
  <si>
    <t xml:space="preserve"> КО-806 оборудование поливомоечное (высоконапорное поливомоечное оборудование, с мембранным насосом ВР-300), щеточное, плужное, распределяющее; масса материалов загружаемых в кузов 7 500 кг, объем цистерны 7,8 м3</t>
  </si>
  <si>
    <t>8060-102-69(50)</t>
  </si>
  <si>
    <t>T80600000001026950</t>
  </si>
  <si>
    <t>КО-806 оборудование поливомоечное (поливомоечное оборудование, с насосом НЦ-60/125), щеточное, плужное, распределяющее; масса материалов загружаемых в кузов 7 500 кг, объем цистерны 7,8 м3</t>
  </si>
  <si>
    <t>80601-000-69(50)</t>
  </si>
  <si>
    <t>T80601000000006950</t>
  </si>
  <si>
    <t>КО-806-01 (оборудование поливомоечное, насос ВР-300, щеточное, плужное, объем цистерны 7.8м3)</t>
  </si>
  <si>
    <t>80601-10902-69(50)</t>
  </si>
  <si>
    <t>T80601000109026950</t>
  </si>
  <si>
    <t>КО-806-01 (поливомоечное оборудование, с насосом НЦ-60/125), щеточное, плужное; объем цистерны 7,8м3)</t>
  </si>
  <si>
    <t>80601-202-69(50)</t>
  </si>
  <si>
    <t>T80601000002026950</t>
  </si>
  <si>
    <t>КО-806-01 (поливомоечное оборудование, насос BP-300, щеточное, объем цистерны 7.8м3)</t>
  </si>
  <si>
    <t>80601-302-69(50)</t>
  </si>
  <si>
    <t>T80601000003026950</t>
  </si>
  <si>
    <t>КО-806-01 (поливомоечное оборудование, насос НЦ-60/125, щеточное, объем цистерны 7.8м3)</t>
  </si>
  <si>
    <t>80602-000-69(50)</t>
  </si>
  <si>
    <t>T80602000000006950</t>
  </si>
  <si>
    <t>КО-806-02 (оборудование распределяющее, щеточное, плужное, масса материалов в кузове 7500кг</t>
  </si>
  <si>
    <t>80604-000-69(50)</t>
  </si>
  <si>
    <t>T80604000000006950</t>
  </si>
  <si>
    <t>КО-806-04 (оборудование поливомоечное, насос ВР-300, объем цистерны 7,8 м3)</t>
  </si>
  <si>
    <t>80604-011-69(50)</t>
  </si>
  <si>
    <t>T80604000000116950</t>
  </si>
  <si>
    <t>КО-806-04 (оборудование поливомоечное, насос НЦ-60/125, объем цистерны 7,8 м3)</t>
  </si>
  <si>
    <t>45602-002-69(50)</t>
  </si>
  <si>
    <t>T45602000000026950</t>
  </si>
  <si>
    <t>КО-456-20 с задней загрузкой (вместимость кузова 14,0 м3)</t>
  </si>
  <si>
    <t>45009-000-69(50)</t>
  </si>
  <si>
    <t>T45009000000006950</t>
  </si>
  <si>
    <t>КО-450-09 (без контейнера, масса груза 5565 кг)</t>
  </si>
  <si>
    <t>450091-000-69(50)</t>
  </si>
  <si>
    <t>T45009100000006950</t>
  </si>
  <si>
    <t>КО-450-09 (без контейнера, масса груза 5565кг, выдвижная телескопическая стрела)</t>
  </si>
  <si>
    <t>449019-000-69(50)</t>
  </si>
  <si>
    <t>T44901900000006950</t>
  </si>
  <si>
    <t>КО-449-19 (боковая разгрузка, 15.5м3)</t>
  </si>
  <si>
    <t>449019-002-69(50)</t>
  </si>
  <si>
    <t>T44901900000026950</t>
  </si>
  <si>
    <t>КО-449-19 с боковой загрузкой (вместимость кузова 15,5м3,универсальный захват)</t>
  </si>
  <si>
    <t>529013-002-69(50)</t>
  </si>
  <si>
    <t>T52901300000026950</t>
  </si>
  <si>
    <t>КО-529-13 (вместимость цистерны 8м3, глубина очищ. ямы 5м)</t>
  </si>
  <si>
    <t>56402-002-69(50)</t>
  </si>
  <si>
    <t>T56402000000026950</t>
  </si>
  <si>
    <t>КО-564-20 (вместимость иловой цистерны 7,5 м3,  производительность насоса высокого давления - 12,7 м3)</t>
  </si>
  <si>
    <t>564003-701-48(50)</t>
  </si>
  <si>
    <t>T56400300007014850</t>
  </si>
  <si>
    <t>Машина комбинированная каналоочистительная КО-564 (вместимость иловой цистерны 6,0 м3, вместимсоть водяных баков - 5,45 м3, производительность насоса высокого давления - 12,7 м3)</t>
  </si>
  <si>
    <t>KO4275-5004950-56(50)</t>
  </si>
  <si>
    <t>TKO427550049505650</t>
  </si>
  <si>
    <t>Мусоровоз КО-427-55 (задняя загрузка, объём кузова 16м3, портальный погрузчик грузоподъёмность 2200кг)</t>
  </si>
  <si>
    <t>40502-004-56(50)</t>
  </si>
  <si>
    <t>T40502000000045650</t>
  </si>
  <si>
    <t>Комбинированная Дорожная Машина ЭД405Б (Пескоразбрасывающее оборудование(8 куб.м.), передний поворотный плуг ЭД244Н-60, щетка средняя)</t>
  </si>
  <si>
    <t>ООО "ЗАВОД КДМ"</t>
  </si>
  <si>
    <t>ТФК001113</t>
  </si>
  <si>
    <t>40502-014-56(50)</t>
  </si>
  <si>
    <t>T40502000000145650</t>
  </si>
  <si>
    <t>Комбинированная Дорожная Машина ЭД405Б (Поливомоечное оборудование(10 куб.м.), передний поворотный плуг ЭД244Н-60, щетка средняя)</t>
  </si>
  <si>
    <t>40502-024-56(50)</t>
  </si>
  <si>
    <t>T40502000000245650</t>
  </si>
  <si>
    <t>Комбинированная Дорожная Машина ЭД405Б (Пескоразбрасывающее оборудование(8 куб.м.), поливомоечное оборудование(10 куб.м.), передний поворотный плуг ЭД244Н-60, щетка средняя)</t>
  </si>
  <si>
    <t>40502-203081-48(50)</t>
  </si>
  <si>
    <t>T40502002030814850</t>
  </si>
  <si>
    <t>40502-403081-48(50)</t>
  </si>
  <si>
    <t>T40502004030814850</t>
  </si>
  <si>
    <t>40502-303081-48(50)</t>
  </si>
  <si>
    <t>T40502003030814850</t>
  </si>
  <si>
    <t>244002-3950-48(50)</t>
  </si>
  <si>
    <t>T24400200039504850</t>
  </si>
  <si>
    <t>Комбинированная Дорожная Машина ЭД244КМА (Пескоразбрасывающее оборудование (6,5 куб.м.), передний поворотный плуг ЭД244Н-60, щетка средняя)</t>
  </si>
  <si>
    <t>244002-203950-48(50)</t>
  </si>
  <si>
    <t>T24400202039504850</t>
  </si>
  <si>
    <t>Комбинированная Дорожная Машина ЭД244КМА (Пескоразбрасывающее оборудование(6,5 куб.м.), поливомоечное оборудование(8 куб.м.), передний поворотный плуг ЭД244Н-60, щетка средняя)</t>
  </si>
  <si>
    <t>244002-303950-48(50)</t>
  </si>
  <si>
    <t>T24400203039504850</t>
  </si>
  <si>
    <t>Комбинированная Дорожная Машина ЭД244КМА (Поливомоечное оборудование(8 куб.м.), передний поворотный плуг ЭД244Н-60, щетка средняя)</t>
  </si>
  <si>
    <t>244002-002-56(50)</t>
  </si>
  <si>
    <t>T24400200000025650</t>
  </si>
  <si>
    <t>2440-004-56(50)</t>
  </si>
  <si>
    <t>T24400000000045650</t>
  </si>
  <si>
    <t>244002-003-56(50)</t>
  </si>
  <si>
    <t>T24400200000035650</t>
  </si>
  <si>
    <t>405021-6058-48(50)</t>
  </si>
  <si>
    <t>T40502100060584850</t>
  </si>
  <si>
    <t>Комбинированная Дорожная Машина ЭД405А (Быстросъемное пескоразбрасывающее оборудование(8 куб.м.), передний поворотный плуг ЭД244Н-60, щетка средняя)</t>
  </si>
  <si>
    <t>405023-6058-48(50)</t>
  </si>
  <si>
    <t>T40502300060584850</t>
  </si>
  <si>
    <t>Комбинированная Дорожная Машина ЭД405А (Быстросъемное поливомоечное оборудование(8 куб.м.), передний поворотный плуг ЭД244Н-60, щетка средняя)</t>
  </si>
  <si>
    <t>40501-26012-53(50)</t>
  </si>
  <si>
    <t>T40501000260125350</t>
  </si>
  <si>
    <t xml:space="preserve">652000002601253002       </t>
  </si>
  <si>
    <t>Комбинированная Дорожная Машина ЭД405В1 (Быстросъемное пескоразбрасывающее оборудование(10 куб.м.), передний поворотный плуг ЭД244Н-60, щетка средняя)</t>
  </si>
  <si>
    <t>405011-26012-53(50)</t>
  </si>
  <si>
    <t>T40501100260125350</t>
  </si>
  <si>
    <t>Комбинированная Дорожная Машина ЭД405В1 (Быстросъемное пескоразбрасывающее оборудование(10 куб.м.), быстросъемное поливомоечное оборудование(10 куб.м.), передний поворотный плуг ЭД244Н-60, щетка средняя)</t>
  </si>
  <si>
    <t>405012-26012-53(50)</t>
  </si>
  <si>
    <t>T40501200260125350</t>
  </si>
  <si>
    <t>Комбинированная Дорожная Машина ЭД405В1 (Быстросъемное поливомоечное оборудование(10 куб.м.), передний поворотный плуг ЭД244Н-60, щетка средняя)</t>
  </si>
  <si>
    <t>5040-000-48(50)</t>
  </si>
  <si>
    <t>T50400000000004850</t>
  </si>
  <si>
    <t>Мусоровоз с задней загрузкой СМ16 (Портальный подъёмник  - Наличие, Объем бункера/загрузочной ванны, куб. м. - 17,5 / 2)</t>
  </si>
  <si>
    <t>5040-001-56(50)</t>
  </si>
  <si>
    <t>T50400000000015650</t>
  </si>
  <si>
    <t>5040-018-56(50)</t>
  </si>
  <si>
    <t>T50400000000185650</t>
  </si>
  <si>
    <t>Мусоровоз с задней загрузкой СМ18 (Портальный подъёмник  - Наличие, Объем бункера/загрузочной ванны, куб. м. - 19,5 / 2,3)</t>
  </si>
  <si>
    <t>5040-018-48(50)</t>
  </si>
  <si>
    <t>T50400000000184850</t>
  </si>
  <si>
    <t>40501-7915-49(50)</t>
  </si>
  <si>
    <t>T40501000079154950</t>
  </si>
  <si>
    <t xml:space="preserve">652000000791549000       </t>
  </si>
  <si>
    <t>405011-7915-49(50)</t>
  </si>
  <si>
    <t>T40501100079154950</t>
  </si>
  <si>
    <t>405012-7915-49(50)</t>
  </si>
  <si>
    <t>T40501200079154950</t>
  </si>
  <si>
    <t>ТФК001114</t>
  </si>
  <si>
    <t>ТФК001115</t>
  </si>
  <si>
    <t>ТФК001095</t>
  </si>
  <si>
    <t>ТФК001096</t>
  </si>
  <si>
    <t>ТФК001098</t>
  </si>
  <si>
    <t>ТФК001121</t>
  </si>
  <si>
    <t>ТФК001128</t>
  </si>
  <si>
    <t>ТФК001134</t>
  </si>
  <si>
    <t>ТФК001138</t>
  </si>
  <si>
    <t>7707-003-48(50)</t>
  </si>
  <si>
    <t>T77070000000034850</t>
  </si>
  <si>
    <t>Бортовой автомобиль с алюминиевыми бортами</t>
  </si>
  <si>
    <t>ООО "ФУРГОНГРАД"</t>
  </si>
  <si>
    <t>ТФК001145</t>
  </si>
  <si>
    <t>7707-004-48(50)</t>
  </si>
  <si>
    <t>T77070000000044850</t>
  </si>
  <si>
    <t>Грузопассажирский автомобиль 3 пассажирских места бортовая платформа</t>
  </si>
  <si>
    <t>7707-005-48(50)</t>
  </si>
  <si>
    <t>T77070000000054850</t>
  </si>
  <si>
    <t>Грузопассажирский автомобиль 3 пассажирских места бортовая платформа с КМУ ИМ-20</t>
  </si>
  <si>
    <t>7707-006-48(50)</t>
  </si>
  <si>
    <t>T77070000000064850</t>
  </si>
  <si>
    <t>Грузопассажирский автомобиль 3 пассажирских места бортовая платформа с КМУ ИМ-55</t>
  </si>
  <si>
    <t>7707-007-48(50)</t>
  </si>
  <si>
    <t>T77070000000074850</t>
  </si>
  <si>
    <t>Агрегат сварочный передвижной. Состоит из 2-х отсеков пассажирский 4места, технический отсек</t>
  </si>
  <si>
    <t>7707-008-48(50)</t>
  </si>
  <si>
    <t>T77070000000084850</t>
  </si>
  <si>
    <t>Аварийно спасательная мастерская. Состоит из 2-х остеков: пассажирский отсек полка верхняя спальная и диван рундук, технический отсек шкаф для инструментов и верстак.</t>
  </si>
  <si>
    <t>7707-009-48(50)</t>
  </si>
  <si>
    <t>T77070000000094850</t>
  </si>
  <si>
    <t>Мастерская передвижная. Состоит из 2-х остеков: пассажирский отсек полка верхняя спальная и диван рундук, технический отсек шкаф для инструментов и верстак.</t>
  </si>
  <si>
    <t>7707-010-48(50)</t>
  </si>
  <si>
    <t>T77070000000104850</t>
  </si>
  <si>
    <t>Мастерская передвижная с КМУ ИМ-20. Состоит из 2-х остеков: пассажирский отсек полка верхняя спальная и диван рундук, технический отсек шкаф для инструментов и верстак.</t>
  </si>
  <si>
    <t>7707-012-48(50)</t>
  </si>
  <si>
    <t>T77070000000124850</t>
  </si>
  <si>
    <t>Передвижная авторемонтная мастерская с КМУ ИМ-95. Состоит из 2-х остеков: пассажирский отсек полка верхняя спальная и диван рундук, технический отсек шкаф для инструментов и верстак.</t>
  </si>
  <si>
    <t>7707-013-48(50)</t>
  </si>
  <si>
    <t>T77070000000134850</t>
  </si>
  <si>
    <t>Автобус вахтовый. Пассажировместимость 28 мест</t>
  </si>
  <si>
    <t>ТФК001087</t>
  </si>
  <si>
    <t>ТФК001088</t>
  </si>
  <si>
    <t>ТФК001093</t>
  </si>
  <si>
    <t>ТФК001097</t>
  </si>
  <si>
    <t>ТФК001109</t>
  </si>
  <si>
    <t>АТЗ-12-2 отсека, мод.4671М3-11, верхний налив, установка ДЗК, УВТ слева, насос СВН-80, полный ДОПОГ.</t>
  </si>
  <si>
    <t>ТФК001140</t>
  </si>
  <si>
    <t>ТФК001141</t>
  </si>
  <si>
    <t>ТФК001143</t>
  </si>
  <si>
    <t>ТФК001144</t>
  </si>
  <si>
    <t>689011-23094-56(50)</t>
  </si>
  <si>
    <t>T68901100230945650</t>
  </si>
  <si>
    <t>Самосвал с 2-х сторонней боковой разгрузкой и частичной назад, внутренние размеры платформы 6100*2420*1500мм, объем кузова 22,1 куб. метров, платформа изготовлена из низколегированной стали 09Г2С, передний борт жёстко прикреплён к основанию, боковые борта состоят из 2х частей, навеска верхних боковых бортов верхняя, нижних боковых бортов-нижняя, нижние борта открываются на 120о, оборудованы механизмом для облегчения подъёма., каркас-тента с наматывающим устройством, полог и площадку.</t>
  </si>
  <si>
    <t>68901-23052-56(50)</t>
  </si>
  <si>
    <t>T68901000230525650</t>
  </si>
  <si>
    <t>Самосвал с 2-х сторонней боковой разгрузкой и частичной назад, Внутренние размеры платформы: 5200х2420х1500 мм. Материал ¶надстройки сталь О9Г2С, толщина бортов - 3мм, пол 4мм. ¶Гидроцилиндр - АТЛАНТ (или НЕФАЗ). Ручное открывание ¶бортов. Боковые борта раздвоенные: верхний борт на верхней ¶навеске, нижний борт на нижней навеске (открывается на 120°). ¶Задний борт на верхней навеске. оборудованы механизмом для облегчения подъёма., каркас-тента с наматывающим устройством, полог и площадку.</t>
  </si>
  <si>
    <t>68901-23052-48(50)</t>
  </si>
  <si>
    <t>T68901000230524850</t>
  </si>
  <si>
    <t>689011-23094-48(50)</t>
  </si>
  <si>
    <t>T68901100230944850</t>
  </si>
  <si>
    <t>ТФК001146</t>
  </si>
  <si>
    <t>ТФК001139</t>
  </si>
  <si>
    <t>ТФК001150</t>
  </si>
  <si>
    <t>ТФК001151</t>
  </si>
  <si>
    <t>ТФК001118</t>
  </si>
  <si>
    <t>ТФК001131</t>
  </si>
  <si>
    <t>ТФК001148</t>
  </si>
  <si>
    <t xml:space="preserve">Фактор ценообразования  </t>
  </si>
  <si>
    <t xml:space="preserve">Директор департамента маркетинга </t>
  </si>
  <si>
    <t>борт</t>
  </si>
  <si>
    <t>тягач</t>
  </si>
  <si>
    <t>самосвал</t>
  </si>
  <si>
    <t xml:space="preserve">шасси </t>
  </si>
  <si>
    <t>шасси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</si>
</sst>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0\ _₽"/>
    <numFmt numFmtId="166" formatCode="0.000"/>
    <numFmt numFmtId="167" formatCode="0.0"/>
    <numFmt numFmtId="168" formatCode="[$-419]mmmm\ yyyy;@"/>
    <numFmt numFmtId="169" formatCode="#,##0.00_);[Red]\(#,##0.00\)"/>
    <numFmt numFmtId="170" formatCode="#,##0_);[Red]\(#,##0\)"/>
    <numFmt numFmtId="171" formatCode="#,##0;[Red]#,##0"/>
    <numFmt numFmtId="172" formatCode="_-* #,##0.00\ _р_у_б_-;\-* #,##0.00\ _р_у_б_-;_-* &quot;-&quot;??\ _р_у_б_-;_-@_-"/>
    <numFmt numFmtId="173" formatCode="_-* #,##0\ _р_у_б_-;\-* #,##0\ _р_у_б_-;_-* &quot;-&quot;??\ _р_у_б_-;_-@_-"/>
    <numFmt numFmtId="174" formatCode="#,##0.000"/>
    <numFmt numFmtId="175" formatCode="#,##0.0"/>
    <numFmt numFmtId="176" formatCode="#,##0.00\ &quot;₽&quot;"/>
  </numFmts>
  <fonts count="100" x14ac:knownFonts="1">
    <font>
      <sz val="10"/>
      <name val="MS Sans Serif"/>
      <charset val="204"/>
    </font>
    <font>
      <sz val="11"/>
      <color theme="1"/>
      <name val="Calibri"/>
      <family val="2"/>
      <charset val="204"/>
      <scheme val="minor"/>
    </font>
    <font>
      <b/>
      <sz val="14"/>
      <name val="Times New Roman Cyr"/>
      <family val="1"/>
      <charset val="204"/>
    </font>
    <font>
      <sz val="10"/>
      <name val="Times New Roman"/>
      <family val="1"/>
      <charset val="204"/>
    </font>
    <font>
      <b/>
      <i/>
      <sz val="12"/>
      <name val="Times New Roman Cyr"/>
      <charset val="204"/>
    </font>
    <font>
      <sz val="9"/>
      <name val="Times New Roman"/>
      <family val="1"/>
      <charset val="204"/>
    </font>
    <font>
      <b/>
      <sz val="11"/>
      <name val="Times New Roman"/>
      <family val="1"/>
      <charset val="204"/>
    </font>
    <font>
      <sz val="11"/>
      <name val="MS Sans Serif"/>
      <charset val="204"/>
    </font>
    <font>
      <sz val="8"/>
      <name val="Times New Roman"/>
      <family val="1"/>
      <charset val="204"/>
    </font>
    <font>
      <sz val="10"/>
      <name val="MS Sans Serif"/>
      <family val="2"/>
      <charset val="204"/>
    </font>
    <font>
      <b/>
      <i/>
      <sz val="12"/>
      <color indexed="12"/>
      <name val="Times New Roman Cyr"/>
      <charset val="204"/>
    </font>
    <font>
      <sz val="12"/>
      <color indexed="12"/>
      <name val="Times New Roman Cyr"/>
      <charset val="204"/>
    </font>
    <font>
      <sz val="12"/>
      <color indexed="12"/>
      <name val="Times New Roman"/>
      <family val="1"/>
      <charset val="204"/>
    </font>
    <font>
      <sz val="10"/>
      <name val="Arial Cyr"/>
      <charset val="204"/>
    </font>
    <font>
      <b/>
      <sz val="14"/>
      <name val="Times New Roman"/>
      <family val="1"/>
      <charset val="204"/>
    </font>
    <font>
      <b/>
      <sz val="12"/>
      <color indexed="12"/>
      <name val="Times New Roman"/>
      <family val="1"/>
      <charset val="204"/>
    </font>
    <font>
      <b/>
      <sz val="12"/>
      <name val="Times New Roman"/>
      <family val="1"/>
      <charset val="204"/>
    </font>
    <font>
      <sz val="16"/>
      <name val="Times New Roman"/>
      <family val="1"/>
      <charset val="204"/>
    </font>
    <font>
      <sz val="16"/>
      <name val="Times New Roman Cyr"/>
      <charset val="204"/>
    </font>
    <font>
      <b/>
      <i/>
      <sz val="11"/>
      <name val="Times New Roman"/>
      <family val="1"/>
      <charset val="204"/>
    </font>
    <font>
      <b/>
      <sz val="16"/>
      <name val="Times New Roman Cyr"/>
      <charset val="204"/>
    </font>
    <font>
      <b/>
      <u/>
      <sz val="16"/>
      <name val="Times New Roman Cyr"/>
      <charset val="204"/>
    </font>
    <font>
      <u/>
      <sz val="10"/>
      <name val="Times New Roman"/>
      <family val="1"/>
      <charset val="204"/>
    </font>
    <font>
      <sz val="12"/>
      <color indexed="12"/>
      <name val="Times New Roman Cyr"/>
      <family val="1"/>
      <charset val="204"/>
    </font>
    <font>
      <sz val="18"/>
      <name val="Times New Roman"/>
      <family val="1"/>
      <charset val="204"/>
    </font>
    <font>
      <sz val="14"/>
      <name val="Times New Roman Cyr"/>
      <charset val="204"/>
    </font>
    <font>
      <i/>
      <sz val="14"/>
      <name val="Times New Roman Cyr"/>
      <charset val="204"/>
    </font>
    <font>
      <i/>
      <sz val="16"/>
      <name val="Times New Roman Cyr"/>
      <charset val="204"/>
    </font>
    <font>
      <b/>
      <sz val="12"/>
      <name val="Times New Roman Cyr"/>
      <family val="1"/>
      <charset val="204"/>
    </font>
    <font>
      <sz val="10"/>
      <name val="Times New Roman Cyr"/>
      <family val="1"/>
      <charset val="204"/>
    </font>
    <font>
      <b/>
      <i/>
      <sz val="10"/>
      <name val="Times New Roman Cyr"/>
      <charset val="204"/>
    </font>
    <font>
      <b/>
      <sz val="10"/>
      <name val="Times New Roman Cyr"/>
      <family val="1"/>
      <charset val="204"/>
    </font>
    <font>
      <sz val="10"/>
      <name val="Times New Roman Cyr"/>
      <charset val="204"/>
    </font>
    <font>
      <b/>
      <i/>
      <sz val="16"/>
      <name val="Times New Roman Cyr"/>
      <charset val="204"/>
    </font>
    <font>
      <sz val="16"/>
      <color rgb="FF000000"/>
      <name val="Times New Roman"/>
      <family val="1"/>
      <charset val="204"/>
    </font>
    <font>
      <b/>
      <i/>
      <sz val="16"/>
      <color rgb="FF000000"/>
      <name val="Times New Roman"/>
      <family val="1"/>
      <charset val="204"/>
    </font>
    <font>
      <sz val="16"/>
      <color rgb="FF000000"/>
      <name val="Calibri"/>
      <family val="2"/>
      <charset val="204"/>
    </font>
    <font>
      <sz val="10"/>
      <name val="MS Sans Serif"/>
      <charset val="204"/>
    </font>
    <font>
      <sz val="10"/>
      <name val="Arial"/>
      <family val="2"/>
      <charset val="204"/>
    </font>
    <font>
      <b/>
      <sz val="16"/>
      <name val="Times New Roman Cyr"/>
      <family val="1"/>
      <charset val="204"/>
    </font>
    <font>
      <b/>
      <u/>
      <sz val="16"/>
      <name val="Times New Roman Cyr"/>
      <family val="1"/>
      <charset val="204"/>
    </font>
    <font>
      <sz val="11"/>
      <name val="Arial Cyr"/>
      <charset val="204"/>
    </font>
    <font>
      <sz val="14"/>
      <color theme="1"/>
      <name val="Times New Roman"/>
      <family val="1"/>
      <charset val="204"/>
    </font>
    <font>
      <b/>
      <sz val="18"/>
      <name val="Times New Roman Cyr"/>
      <charset val="204"/>
    </font>
    <font>
      <b/>
      <sz val="18"/>
      <name val="Times New Roman"/>
      <family val="1"/>
      <charset val="204"/>
    </font>
    <font>
      <b/>
      <sz val="10"/>
      <name val="Times New Roman Cyr"/>
      <charset val="204"/>
    </font>
    <font>
      <sz val="10"/>
      <color indexed="12"/>
      <name val="Times New Roman"/>
      <family val="1"/>
      <charset val="204"/>
    </font>
    <font>
      <sz val="30"/>
      <name val="Times New Roman Cyr"/>
      <charset val="204"/>
    </font>
    <font>
      <sz val="30"/>
      <color rgb="FF000000"/>
      <name val="Calibri"/>
      <family val="2"/>
    </font>
    <font>
      <sz val="24"/>
      <color rgb="FF000000"/>
      <name val="Calibri"/>
      <family val="2"/>
    </font>
    <font>
      <sz val="36"/>
      <color rgb="FF000000"/>
      <name val="Calibri"/>
      <family val="2"/>
    </font>
    <font>
      <sz val="30"/>
      <name val="Times New Roman Cyr"/>
      <family val="1"/>
      <charset val="204"/>
    </font>
    <font>
      <b/>
      <sz val="30"/>
      <name val="Times New Roman Cyr"/>
      <charset val="204"/>
    </font>
    <font>
      <b/>
      <i/>
      <sz val="30"/>
      <name val="Times New Roman Cyr"/>
      <charset val="204"/>
    </font>
    <font>
      <b/>
      <i/>
      <sz val="26"/>
      <name val="Times New Roman Cyr"/>
      <charset val="204"/>
    </font>
    <font>
      <sz val="18"/>
      <color rgb="FF000000"/>
      <name val="Calibri"/>
      <family val="2"/>
    </font>
    <font>
      <sz val="11"/>
      <color rgb="FF000000"/>
      <name val="Calibri"/>
      <family val="2"/>
    </font>
    <font>
      <sz val="26"/>
      <name val="Times New Roman Cyr"/>
      <family val="1"/>
      <charset val="204"/>
    </font>
    <font>
      <b/>
      <sz val="26"/>
      <name val="Times New Roman Cyr"/>
      <charset val="204"/>
    </font>
    <font>
      <sz val="26"/>
      <name val="Times New Roman Cyr"/>
      <charset val="204"/>
    </font>
    <font>
      <sz val="26"/>
      <name val="Times New Roman"/>
      <family val="1"/>
      <charset val="204"/>
    </font>
    <font>
      <b/>
      <sz val="28"/>
      <name val="Times New Roman Cyr"/>
      <charset val="204"/>
    </font>
    <font>
      <sz val="26"/>
      <color rgb="FF000000"/>
      <name val="Times New Roman"/>
      <family val="1"/>
      <charset val="204"/>
    </font>
    <font>
      <sz val="30"/>
      <name val="Times New Roman"/>
      <family val="1"/>
      <charset val="204"/>
    </font>
    <font>
      <b/>
      <sz val="30"/>
      <color rgb="FF000000"/>
      <name val="Calibri"/>
      <family val="2"/>
    </font>
    <font>
      <b/>
      <sz val="24"/>
      <color rgb="FF000000"/>
      <name val="Calibri"/>
      <family val="2"/>
    </font>
    <font>
      <b/>
      <sz val="36"/>
      <color rgb="FF000000"/>
      <name val="Calibri"/>
      <family val="2"/>
    </font>
    <font>
      <b/>
      <sz val="30"/>
      <color rgb="FF000000"/>
      <name val="Times New Roman"/>
      <family val="1"/>
      <charset val="204"/>
    </font>
    <font>
      <sz val="26"/>
      <color rgb="FF000000"/>
      <name val="Calibri"/>
      <family val="2"/>
    </font>
    <font>
      <sz val="30"/>
      <color theme="1"/>
      <name val="Calibri"/>
      <family val="2"/>
      <scheme val="minor"/>
    </font>
    <font>
      <sz val="28"/>
      <name val="Times New Roman Cyr"/>
      <charset val="204"/>
    </font>
    <font>
      <b/>
      <sz val="26"/>
      <color rgb="FF000000"/>
      <name val="Times New Roman"/>
      <family val="1"/>
      <charset val="204"/>
    </font>
    <font>
      <sz val="20"/>
      <color rgb="FF000000"/>
      <name val="Times New Roman"/>
      <family val="1"/>
      <charset val="204"/>
    </font>
    <font>
      <i/>
      <sz val="26"/>
      <name val="Times New Roman Cyr"/>
      <charset val="204"/>
    </font>
    <font>
      <b/>
      <sz val="14"/>
      <name val="Times New Roman Cyr"/>
      <charset val="204"/>
    </font>
    <font>
      <sz val="11"/>
      <color theme="1"/>
      <name val="Calibri"/>
      <family val="2"/>
      <scheme val="minor"/>
    </font>
    <font>
      <sz val="14.5"/>
      <name val="Times New Roman Cyr"/>
      <charset val="204"/>
    </font>
    <font>
      <sz val="16"/>
      <name val="Times New Roman Cyr"/>
      <family val="1"/>
      <charset val="204"/>
    </font>
    <font>
      <sz val="14"/>
      <name val="Times New Roman Cyr"/>
      <family val="1"/>
      <charset val="204"/>
    </font>
    <font>
      <sz val="15"/>
      <name val="Times New Roman"/>
      <family val="1"/>
      <charset val="204"/>
    </font>
    <font>
      <sz val="11"/>
      <name val="Calibri"/>
      <family val="2"/>
      <charset val="204"/>
    </font>
    <font>
      <b/>
      <i/>
      <sz val="14"/>
      <name val="Times New Roman Cyr"/>
      <charset val="204"/>
    </font>
    <font>
      <b/>
      <i/>
      <sz val="11"/>
      <name val="Times New Roman Cyr"/>
      <charset val="204"/>
    </font>
    <font>
      <b/>
      <sz val="10"/>
      <name val="Times New Roman"/>
      <family val="1"/>
      <charset val="204"/>
    </font>
    <font>
      <sz val="10"/>
      <color theme="1"/>
      <name val="Calibri"/>
      <family val="2"/>
      <scheme val="minor"/>
    </font>
    <font>
      <b/>
      <i/>
      <sz val="10"/>
      <name val="Times New Roman"/>
      <family val="1"/>
      <charset val="204"/>
    </font>
    <font>
      <sz val="14"/>
      <name val="Times New Roman"/>
      <family val="1"/>
      <charset val="204"/>
    </font>
    <font>
      <sz val="14"/>
      <color indexed="12"/>
      <name val="Times New Roman"/>
      <family val="1"/>
      <charset val="204"/>
    </font>
    <font>
      <sz val="16"/>
      <color indexed="12"/>
      <name val="Times New Roman"/>
      <family val="1"/>
      <charset val="204"/>
    </font>
    <font>
      <sz val="14.5"/>
      <name val="Times New Roman"/>
      <family val="1"/>
      <charset val="204"/>
    </font>
    <font>
      <sz val="14"/>
      <color theme="1"/>
      <name val="Calibri"/>
      <family val="2"/>
      <scheme val="minor"/>
    </font>
    <font>
      <b/>
      <sz val="15"/>
      <name val="Times New Roman Cyr"/>
      <family val="1"/>
      <charset val="204"/>
    </font>
    <font>
      <sz val="15"/>
      <name val="Arial Cyr"/>
      <charset val="204"/>
    </font>
    <font>
      <b/>
      <sz val="15"/>
      <name val="Times New Roman"/>
      <family val="1"/>
      <charset val="204"/>
    </font>
    <font>
      <sz val="10"/>
      <color indexed="8"/>
      <name val="Arial"/>
      <family val="2"/>
      <charset val="204"/>
    </font>
    <font>
      <b/>
      <i/>
      <sz val="36"/>
      <color rgb="FF000000"/>
      <name val="Calibri"/>
      <family val="2"/>
      <charset val="204"/>
    </font>
    <font>
      <b/>
      <i/>
      <sz val="26"/>
      <color rgb="FF000000"/>
      <name val="Times New Roman"/>
      <family val="1"/>
      <charset val="204"/>
    </font>
    <font>
      <b/>
      <i/>
      <sz val="11"/>
      <color rgb="FF000000"/>
      <name val="Calibri"/>
      <family val="2"/>
      <charset val="204"/>
    </font>
    <font>
      <b/>
      <i/>
      <sz val="48"/>
      <name val="Times New Roman Cyr"/>
      <charset val="204"/>
    </font>
    <font>
      <sz val="48"/>
      <color rgb="FF000000"/>
      <name val="Calibri"/>
      <family val="2"/>
      <charset val="204"/>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s>
  <borders count="66">
    <border>
      <left/>
      <right/>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s>
  <cellStyleXfs count="19">
    <xf numFmtId="0" fontId="0" fillId="0" borderId="0"/>
    <xf numFmtId="0" fontId="9" fillId="0" borderId="0"/>
    <xf numFmtId="0" fontId="13" fillId="0" borderId="0"/>
    <xf numFmtId="0" fontId="9" fillId="0" borderId="0"/>
    <xf numFmtId="169" fontId="9" fillId="0" borderId="0" applyFont="0" applyFill="0" applyBorder="0" applyAlignment="0" applyProtection="0"/>
    <xf numFmtId="0" fontId="13" fillId="0" borderId="0"/>
    <xf numFmtId="0" fontId="38" fillId="0" borderId="0"/>
    <xf numFmtId="0" fontId="9" fillId="0" borderId="0"/>
    <xf numFmtId="172" fontId="13" fillId="0" borderId="0" applyFont="0" applyFill="0" applyBorder="0" applyAlignment="0" applyProtection="0"/>
    <xf numFmtId="0" fontId="1" fillId="0" borderId="0"/>
    <xf numFmtId="0" fontId="13" fillId="0" borderId="0"/>
    <xf numFmtId="0" fontId="37" fillId="0" borderId="0"/>
    <xf numFmtId="0" fontId="1" fillId="0" borderId="0"/>
    <xf numFmtId="9" fontId="1" fillId="0" borderId="0" applyFont="0" applyFill="0" applyBorder="0" applyAlignment="0" applyProtection="0"/>
    <xf numFmtId="0" fontId="75" fillId="0" borderId="0"/>
    <xf numFmtId="164" fontId="75" fillId="0" borderId="0" applyFont="0" applyFill="0" applyBorder="0" applyAlignment="0" applyProtection="0"/>
    <xf numFmtId="0" fontId="9" fillId="0" borderId="0"/>
    <xf numFmtId="0" fontId="94" fillId="0" borderId="0"/>
    <xf numFmtId="0" fontId="13" fillId="0" borderId="0"/>
  </cellStyleXfs>
  <cellXfs count="672">
    <xf numFmtId="0" fontId="0" fillId="0" borderId="0" xfId="0"/>
    <xf numFmtId="0" fontId="3" fillId="0" borderId="0" xfId="0" applyFont="1" applyFill="1"/>
    <xf numFmtId="0" fontId="3" fillId="0" borderId="0" xfId="0" applyFont="1" applyFill="1" applyAlignment="1">
      <alignment horizontal="left" vertical="top" wrapText="1"/>
    </xf>
    <xf numFmtId="0" fontId="3" fillId="0" borderId="0" xfId="0" applyFont="1" applyFill="1" applyAlignment="1">
      <alignment horizontal="right" vertical="top" wrapText="1" indent="1"/>
    </xf>
    <xf numFmtId="0" fontId="3" fillId="0" borderId="0" xfId="0" applyFont="1" applyFill="1" applyAlignment="1">
      <alignment horizontal="center" vertical="top" wrapText="1"/>
    </xf>
    <xf numFmtId="3" fontId="3" fillId="0" borderId="0" xfId="0" applyNumberFormat="1" applyFont="1" applyFill="1" applyAlignment="1">
      <alignment horizontal="center" vertical="top" wrapText="1"/>
    </xf>
    <xf numFmtId="166" fontId="3" fillId="0" borderId="0" xfId="0" applyNumberFormat="1" applyFont="1" applyFill="1" applyAlignment="1">
      <alignment horizontal="center" vertical="top" wrapText="1"/>
    </xf>
    <xf numFmtId="1" fontId="3" fillId="0" borderId="0" xfId="0" applyNumberFormat="1" applyFont="1" applyFill="1" applyAlignment="1">
      <alignment horizontal="center" vertical="top" wrapText="1"/>
    </xf>
    <xf numFmtId="167" fontId="3" fillId="0" borderId="0" xfId="0" applyNumberFormat="1" applyFont="1" applyFill="1" applyAlignment="1">
      <alignment horizontal="center" vertical="top" wrapText="1"/>
    </xf>
    <xf numFmtId="0" fontId="3" fillId="0" borderId="0" xfId="0" applyFont="1" applyFill="1" applyAlignment="1">
      <alignment vertical="justify" wrapText="1"/>
    </xf>
    <xf numFmtId="0" fontId="2" fillId="0" borderId="0" xfId="0" applyFont="1" applyFill="1" applyAlignment="1"/>
    <xf numFmtId="3" fontId="3" fillId="0" borderId="0" xfId="0" applyNumberFormat="1" applyFont="1" applyFill="1" applyAlignment="1">
      <alignment horizontal="right" vertical="top" wrapText="1" indent="1"/>
    </xf>
    <xf numFmtId="0" fontId="4" fillId="0" borderId="0" xfId="0" applyFont="1" applyFill="1" applyAlignment="1">
      <alignment horizontal="right"/>
    </xf>
    <xf numFmtId="0" fontId="5" fillId="0" borderId="0" xfId="0" applyFont="1" applyFill="1"/>
    <xf numFmtId="0" fontId="6" fillId="0" borderId="1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Alignment="1">
      <alignment vertical="center"/>
    </xf>
    <xf numFmtId="0" fontId="8" fillId="0" borderId="0" xfId="0" applyFont="1" applyFill="1" applyAlignment="1">
      <alignment vertical="center"/>
    </xf>
    <xf numFmtId="0" fontId="8" fillId="0" borderId="0" xfId="0" applyFont="1" applyFill="1" applyBorder="1" applyAlignment="1">
      <alignment vertical="center"/>
    </xf>
    <xf numFmtId="0" fontId="10" fillId="0" borderId="0" xfId="0" applyFont="1" applyFill="1" applyBorder="1" applyAlignment="1">
      <alignment vertical="center"/>
    </xf>
    <xf numFmtId="3" fontId="11" fillId="0" borderId="0" xfId="0" applyNumberFormat="1" applyFont="1" applyFill="1" applyBorder="1" applyAlignment="1">
      <alignment horizontal="right" vertical="center" indent="1"/>
    </xf>
    <xf numFmtId="0" fontId="12" fillId="0" borderId="0" xfId="0" applyFont="1" applyFill="1" applyBorder="1" applyAlignment="1">
      <alignment horizontal="center" vertical="center" wrapText="1"/>
    </xf>
    <xf numFmtId="3" fontId="12" fillId="0" borderId="0" xfId="0" applyNumberFormat="1" applyFont="1" applyFill="1" applyBorder="1" applyAlignment="1">
      <alignment horizontal="center" vertical="center" wrapText="1"/>
    </xf>
    <xf numFmtId="166" fontId="12" fillId="0" borderId="0" xfId="0" applyNumberFormat="1" applyFont="1" applyFill="1" applyBorder="1" applyAlignment="1">
      <alignment horizontal="center" vertical="center" wrapText="1"/>
    </xf>
    <xf numFmtId="1" fontId="12" fillId="0" borderId="0" xfId="0" applyNumberFormat="1" applyFont="1" applyFill="1" applyBorder="1" applyAlignment="1">
      <alignment horizontal="center" vertical="center" wrapText="1"/>
    </xf>
    <xf numFmtId="0" fontId="14" fillId="0" borderId="0" xfId="0" applyFont="1" applyFill="1" applyBorder="1" applyAlignment="1">
      <alignment vertical="center"/>
    </xf>
    <xf numFmtId="0" fontId="17" fillId="0" borderId="0" xfId="0" applyFont="1" applyFill="1" applyAlignment="1">
      <alignment horizontal="center" vertical="top" wrapText="1"/>
    </xf>
    <xf numFmtId="0" fontId="12" fillId="0" borderId="0" xfId="0" applyFont="1" applyFill="1" applyBorder="1" applyAlignment="1">
      <alignment vertical="center" wrapText="1"/>
    </xf>
    <xf numFmtId="0" fontId="0" fillId="0" borderId="0" xfId="0" applyFill="1"/>
    <xf numFmtId="0" fontId="18" fillId="0" borderId="0" xfId="2" applyFont="1" applyFill="1" applyAlignment="1"/>
    <xf numFmtId="0" fontId="18" fillId="0" borderId="0" xfId="2" applyFont="1" applyFill="1" applyAlignment="1">
      <alignment horizontal="right" indent="2"/>
    </xf>
    <xf numFmtId="0" fontId="18" fillId="0" borderId="0" xfId="2" applyFont="1" applyFill="1" applyAlignment="1">
      <alignment horizontal="center"/>
    </xf>
    <xf numFmtId="0" fontId="18" fillId="0" borderId="0" xfId="2" applyFont="1" applyFill="1" applyAlignment="1">
      <alignment horizontal="left"/>
    </xf>
    <xf numFmtId="0" fontId="19" fillId="0" borderId="0" xfId="0" applyFont="1" applyFill="1" applyAlignment="1">
      <alignment horizontal="right" vertical="justify" wrapText="1"/>
    </xf>
    <xf numFmtId="167" fontId="22" fillId="0" borderId="0" xfId="0" applyNumberFormat="1" applyFont="1" applyFill="1" applyAlignment="1">
      <alignment horizontal="center" vertical="top" wrapText="1"/>
    </xf>
    <xf numFmtId="3" fontId="6" fillId="0" borderId="17"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textRotation="90" wrapText="1"/>
    </xf>
    <xf numFmtId="0" fontId="16" fillId="0" borderId="21"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23" fillId="0" borderId="27" xfId="0" applyFont="1" applyFill="1" applyBorder="1" applyAlignment="1">
      <alignment vertical="center"/>
    </xf>
    <xf numFmtId="3" fontId="12" fillId="0" borderId="1" xfId="0" applyNumberFormat="1" applyFont="1" applyFill="1" applyBorder="1" applyAlignment="1">
      <alignment horizontal="center" vertical="center" wrapText="1"/>
    </xf>
    <xf numFmtId="3" fontId="12" fillId="0" borderId="42"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8" xfId="0" applyFont="1" applyFill="1" applyBorder="1" applyAlignment="1">
      <alignment horizontal="left" vertical="center" wrapText="1"/>
    </xf>
    <xf numFmtId="0" fontId="24" fillId="0" borderId="0" xfId="0" applyFont="1" applyFill="1" applyAlignment="1">
      <alignment vertical="center"/>
    </xf>
    <xf numFmtId="0" fontId="23" fillId="0" borderId="31" xfId="0" applyFont="1" applyFill="1" applyBorder="1" applyAlignment="1">
      <alignment vertical="center"/>
    </xf>
    <xf numFmtId="3" fontId="12" fillId="0" borderId="43" xfId="0" applyNumberFormat="1" applyFont="1" applyFill="1" applyBorder="1" applyAlignment="1">
      <alignment horizontal="center" vertical="center" wrapText="1"/>
    </xf>
    <xf numFmtId="3" fontId="12" fillId="0" borderId="44" xfId="0" applyNumberFormat="1"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33" xfId="0" applyFont="1" applyFill="1" applyBorder="1" applyAlignment="1">
      <alignment horizontal="left" vertical="center" wrapText="1"/>
    </xf>
    <xf numFmtId="0" fontId="23" fillId="0" borderId="34" xfId="0" applyFont="1" applyFill="1" applyBorder="1" applyAlignment="1">
      <alignment vertical="center"/>
    </xf>
    <xf numFmtId="3" fontId="12" fillId="0" borderId="14" xfId="0" applyNumberFormat="1" applyFont="1" applyFill="1" applyBorder="1" applyAlignment="1">
      <alignment horizontal="center" vertical="center" wrapText="1"/>
    </xf>
    <xf numFmtId="3" fontId="12" fillId="0" borderId="45" xfId="0" applyNumberFormat="1"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7" xfId="0" applyFont="1" applyFill="1" applyBorder="1" applyAlignment="1">
      <alignment horizontal="left" vertical="center" wrapText="1"/>
    </xf>
    <xf numFmtId="3" fontId="12" fillId="0" borderId="2" xfId="0" applyNumberFormat="1" applyFont="1" applyFill="1" applyBorder="1" applyAlignment="1">
      <alignment horizontal="center" vertical="center" wrapText="1"/>
    </xf>
    <xf numFmtId="3" fontId="12" fillId="0" borderId="46" xfId="0" applyNumberFormat="1" applyFont="1" applyFill="1" applyBorder="1" applyAlignment="1">
      <alignment horizontal="center" vertical="center" wrapText="1"/>
    </xf>
    <xf numFmtId="3" fontId="12" fillId="0" borderId="47" xfId="0" applyNumberFormat="1" applyFont="1" applyFill="1" applyBorder="1" applyAlignment="1">
      <alignment horizontal="center" vertical="center" wrapText="1"/>
    </xf>
    <xf numFmtId="3" fontId="12" fillId="0" borderId="48" xfId="0" applyNumberFormat="1" applyFont="1" applyFill="1" applyBorder="1" applyAlignment="1">
      <alignment horizontal="center" vertical="center" wrapText="1"/>
    </xf>
    <xf numFmtId="0" fontId="12" fillId="0" borderId="30" xfId="0" applyFont="1" applyFill="1" applyBorder="1" applyAlignment="1">
      <alignment horizontal="center" vertical="center"/>
    </xf>
    <xf numFmtId="0" fontId="12" fillId="0" borderId="18" xfId="0" applyFont="1" applyFill="1" applyBorder="1" applyAlignment="1">
      <alignment horizontal="center" vertical="center"/>
    </xf>
    <xf numFmtId="0" fontId="18" fillId="0" borderId="0" xfId="0" applyFont="1" applyFill="1" applyBorder="1" applyAlignment="1">
      <alignment horizontal="left"/>
    </xf>
    <xf numFmtId="3" fontId="18" fillId="0" borderId="0" xfId="0" applyNumberFormat="1" applyFont="1" applyFill="1"/>
    <xf numFmtId="0" fontId="18" fillId="0" borderId="0" xfId="0" applyFont="1" applyFill="1"/>
    <xf numFmtId="166" fontId="18" fillId="0" borderId="0" xfId="0" applyNumberFormat="1" applyFont="1" applyFill="1"/>
    <xf numFmtId="1" fontId="18" fillId="0" borderId="0" xfId="0" applyNumberFormat="1" applyFont="1" applyFill="1"/>
    <xf numFmtId="167" fontId="18" fillId="0" borderId="0" xfId="0" applyNumberFormat="1" applyFont="1" applyFill="1"/>
    <xf numFmtId="0" fontId="18" fillId="0" borderId="0" xfId="0" applyFont="1" applyFill="1" applyBorder="1" applyAlignment="1">
      <alignment horizontal="left" indent="18"/>
    </xf>
    <xf numFmtId="0" fontId="0" fillId="0" borderId="0" xfId="0" applyFill="1" applyAlignment="1">
      <alignment horizontal="left" indent="18"/>
    </xf>
    <xf numFmtId="168" fontId="25" fillId="0" borderId="0" xfId="0" applyNumberFormat="1" applyFont="1" applyFill="1"/>
    <xf numFmtId="0" fontId="25" fillId="0" borderId="0" xfId="0" applyFont="1" applyFill="1"/>
    <xf numFmtId="0" fontId="26" fillId="0" borderId="0" xfId="0" applyFont="1" applyFill="1" applyBorder="1" applyAlignment="1">
      <alignment horizontal="right" vertical="center"/>
    </xf>
    <xf numFmtId="0" fontId="26" fillId="0" borderId="0" xfId="0" applyFont="1" applyFill="1" applyBorder="1" applyAlignment="1">
      <alignment horizontal="left" vertical="center" indent="18"/>
    </xf>
    <xf numFmtId="0" fontId="18" fillId="0" borderId="0" xfId="0" applyFont="1" applyFill="1" applyAlignment="1">
      <alignment vertical="center"/>
    </xf>
    <xf numFmtId="168" fontId="18" fillId="0" borderId="0" xfId="0" applyNumberFormat="1" applyFont="1" applyFill="1" applyAlignment="1">
      <alignment vertical="center"/>
    </xf>
    <xf numFmtId="0" fontId="27" fillId="0" borderId="0" xfId="0" applyFont="1" applyFill="1" applyBorder="1" applyAlignment="1">
      <alignment horizontal="right" vertical="center"/>
    </xf>
    <xf numFmtId="0" fontId="18" fillId="0" borderId="0" xfId="0" applyFont="1" applyFill="1" applyAlignment="1">
      <alignment horizontal="left" vertical="center" indent="18"/>
    </xf>
    <xf numFmtId="0" fontId="25" fillId="0" borderId="0" xfId="3" applyFont="1" applyFill="1" applyAlignment="1"/>
    <xf numFmtId="168" fontId="25" fillId="0" borderId="0" xfId="3" applyNumberFormat="1" applyFont="1" applyFill="1" applyAlignment="1"/>
    <xf numFmtId="0" fontId="25" fillId="0" borderId="0" xfId="3" applyFont="1" applyFill="1"/>
    <xf numFmtId="0" fontId="25" fillId="0" borderId="0" xfId="0" applyFont="1" applyFill="1" applyBorder="1" applyAlignment="1">
      <alignment horizontal="center" vertical="center"/>
    </xf>
    <xf numFmtId="0" fontId="25" fillId="0" borderId="0" xfId="0" applyFont="1" applyFill="1" applyBorder="1" applyAlignment="1">
      <alignment horizontal="left" vertical="center" indent="18"/>
    </xf>
    <xf numFmtId="168" fontId="18" fillId="0" borderId="0" xfId="0" applyNumberFormat="1" applyFont="1" applyFill="1"/>
    <xf numFmtId="0" fontId="18" fillId="0" borderId="0" xfId="0" applyFont="1" applyFill="1" applyAlignment="1">
      <alignment horizontal="left" indent="18"/>
    </xf>
    <xf numFmtId="0" fontId="25" fillId="0" borderId="0" xfId="0" applyFont="1" applyFill="1" applyAlignment="1">
      <alignment horizontal="left" indent="18"/>
    </xf>
    <xf numFmtId="0" fontId="3" fillId="0" borderId="0" xfId="1" applyFont="1" applyFill="1"/>
    <xf numFmtId="0" fontId="29" fillId="0" borderId="9" xfId="1" applyFont="1" applyFill="1" applyBorder="1"/>
    <xf numFmtId="170" fontId="30" fillId="0" borderId="41" xfId="4" applyNumberFormat="1" applyFont="1" applyFill="1" applyBorder="1" applyAlignment="1">
      <alignment horizontal="center" vertical="center"/>
    </xf>
    <xf numFmtId="170" fontId="3" fillId="0" borderId="0" xfId="4" applyNumberFormat="1" applyFont="1" applyFill="1" applyAlignment="1">
      <alignment horizontal="center" vertical="center" wrapText="1"/>
    </xf>
    <xf numFmtId="170" fontId="29" fillId="0" borderId="39" xfId="4" applyNumberFormat="1" applyFont="1" applyFill="1" applyBorder="1" applyAlignment="1">
      <alignment horizontal="center" vertical="center"/>
    </xf>
    <xf numFmtId="170" fontId="29" fillId="0" borderId="17" xfId="4" applyNumberFormat="1" applyFont="1" applyFill="1" applyBorder="1" applyAlignment="1">
      <alignment horizontal="center" vertical="center"/>
    </xf>
    <xf numFmtId="0" fontId="32" fillId="0" borderId="2" xfId="1" applyFont="1" applyFill="1" applyBorder="1" applyAlignment="1">
      <alignment horizontal="left"/>
    </xf>
    <xf numFmtId="170" fontId="29" fillId="0" borderId="36" xfId="4" applyNumberFormat="1" applyFont="1" applyFill="1" applyBorder="1" applyAlignment="1">
      <alignment horizontal="center" vertical="center"/>
    </xf>
    <xf numFmtId="170" fontId="29" fillId="0" borderId="4" xfId="4" applyNumberFormat="1" applyFont="1" applyFill="1" applyBorder="1" applyAlignment="1">
      <alignment horizontal="center" vertical="center"/>
    </xf>
    <xf numFmtId="0" fontId="32" fillId="0" borderId="9" xfId="1" applyFont="1" applyFill="1" applyBorder="1" applyAlignment="1">
      <alignment horizontal="left" indent="2"/>
    </xf>
    <xf numFmtId="170" fontId="29" fillId="0" borderId="10" xfId="4" applyNumberFormat="1" applyFont="1" applyFill="1" applyBorder="1" applyAlignment="1">
      <alignment horizontal="center" vertical="center"/>
    </xf>
    <xf numFmtId="170" fontId="29" fillId="0" borderId="41" xfId="4" applyNumberFormat="1" applyFont="1" applyFill="1" applyBorder="1" applyAlignment="1">
      <alignment horizontal="center" vertical="center"/>
    </xf>
    <xf numFmtId="0" fontId="29" fillId="0" borderId="9" xfId="1" applyFont="1" applyFill="1" applyBorder="1" applyAlignment="1">
      <alignment horizontal="left" indent="2"/>
    </xf>
    <xf numFmtId="171" fontId="29" fillId="0" borderId="10" xfId="4" applyNumberFormat="1" applyFont="1" applyFill="1" applyBorder="1" applyAlignment="1">
      <alignment horizontal="center" vertical="center"/>
    </xf>
    <xf numFmtId="0" fontId="29" fillId="0" borderId="9" xfId="1" applyFont="1" applyFill="1" applyBorder="1" applyAlignment="1">
      <alignment vertical="center"/>
    </xf>
    <xf numFmtId="0" fontId="32" fillId="0" borderId="9" xfId="1" applyFont="1" applyFill="1" applyBorder="1" applyAlignment="1">
      <alignment vertical="center" wrapText="1"/>
    </xf>
    <xf numFmtId="170" fontId="29" fillId="0" borderId="13" xfId="4" applyNumberFormat="1" applyFont="1" applyFill="1" applyBorder="1" applyAlignment="1">
      <alignment horizontal="center" vertical="center"/>
    </xf>
    <xf numFmtId="170" fontId="29" fillId="0" borderId="9" xfId="4" applyNumberFormat="1" applyFont="1" applyFill="1" applyBorder="1" applyAlignment="1">
      <alignment horizontal="center" vertical="center"/>
    </xf>
    <xf numFmtId="0" fontId="29" fillId="0" borderId="35" xfId="1" applyFont="1" applyFill="1" applyBorder="1" applyAlignment="1">
      <alignment horizontal="left" vertical="center" wrapText="1"/>
    </xf>
    <xf numFmtId="170" fontId="29" fillId="0" borderId="35" xfId="4" applyNumberFormat="1" applyFont="1" applyFill="1" applyBorder="1" applyAlignment="1">
      <alignment horizontal="center" vertical="center"/>
    </xf>
    <xf numFmtId="170" fontId="29" fillId="0" borderId="20" xfId="4" applyNumberFormat="1" applyFont="1" applyFill="1" applyBorder="1" applyAlignment="1">
      <alignment horizontal="center" vertical="center"/>
    </xf>
    <xf numFmtId="0" fontId="3" fillId="0" borderId="0" xfId="1" applyFont="1" applyFill="1" applyBorder="1" applyAlignment="1">
      <alignment horizontal="left" vertical="top" wrapText="1"/>
    </xf>
    <xf numFmtId="170" fontId="3" fillId="0" borderId="0" xfId="4" applyNumberFormat="1" applyFont="1" applyFill="1" applyBorder="1" applyAlignment="1">
      <alignment horizontal="center" vertical="center" wrapText="1"/>
    </xf>
    <xf numFmtId="0" fontId="3" fillId="0" borderId="0" xfId="1" applyFont="1" applyFill="1" applyAlignment="1">
      <alignment horizontal="left" vertical="top" wrapText="1"/>
    </xf>
    <xf numFmtId="0" fontId="33" fillId="2" borderId="0" xfId="5" applyFont="1" applyFill="1" applyBorder="1" applyAlignment="1">
      <alignment horizontal="left" vertical="center"/>
    </xf>
    <xf numFmtId="0" fontId="34" fillId="2" borderId="0" xfId="5" applyFont="1" applyFill="1" applyBorder="1" applyAlignment="1">
      <alignment vertical="center" wrapText="1"/>
    </xf>
    <xf numFmtId="3" fontId="35" fillId="2" borderId="0" xfId="5" applyNumberFormat="1" applyFont="1" applyFill="1" applyBorder="1" applyAlignment="1">
      <alignment horizontal="center" vertical="center"/>
    </xf>
    <xf numFmtId="3" fontId="34" fillId="2" borderId="0" xfId="5" applyNumberFormat="1" applyFont="1" applyFill="1" applyBorder="1" applyAlignment="1">
      <alignment horizontal="center" vertical="center" wrapText="1"/>
    </xf>
    <xf numFmtId="0" fontId="34" fillId="2" borderId="0" xfId="5" applyFont="1" applyFill="1" applyBorder="1" applyAlignment="1">
      <alignment horizontal="center" vertical="center" wrapText="1"/>
    </xf>
    <xf numFmtId="0" fontId="34" fillId="2" borderId="0" xfId="5" applyFont="1" applyFill="1" applyBorder="1" applyAlignment="1">
      <alignment vertical="top" wrapText="1"/>
    </xf>
    <xf numFmtId="0" fontId="34" fillId="2" borderId="0" xfId="5" applyFont="1" applyFill="1" applyBorder="1" applyAlignment="1">
      <alignment horizontal="left" vertical="center" wrapText="1"/>
    </xf>
    <xf numFmtId="0" fontId="36" fillId="2" borderId="0" xfId="5" applyFont="1" applyFill="1" applyBorder="1"/>
    <xf numFmtId="3" fontId="15" fillId="0" borderId="0" xfId="2" applyNumberFormat="1" applyFont="1" applyFill="1" applyBorder="1" applyAlignment="1">
      <alignment horizontal="left" vertical="center" wrapText="1"/>
    </xf>
    <xf numFmtId="0" fontId="13" fillId="0" borderId="0" xfId="2" applyFill="1" applyAlignment="1">
      <alignment horizontal="left" indent="1"/>
    </xf>
    <xf numFmtId="0" fontId="13" fillId="0" borderId="0" xfId="2" applyFill="1"/>
    <xf numFmtId="167" fontId="13" fillId="0" borderId="0" xfId="2" applyNumberFormat="1" applyFill="1"/>
    <xf numFmtId="0" fontId="38" fillId="0" borderId="0" xfId="6"/>
    <xf numFmtId="0" fontId="39" fillId="0" borderId="0" xfId="7" applyFont="1" applyFill="1" applyAlignment="1">
      <alignment horizontal="center"/>
    </xf>
    <xf numFmtId="167" fontId="39" fillId="0" borderId="0" xfId="7" applyNumberFormat="1" applyFont="1" applyFill="1" applyAlignment="1">
      <alignment horizontal="center"/>
    </xf>
    <xf numFmtId="0" fontId="4" fillId="0" borderId="40" xfId="2" applyFont="1" applyFill="1" applyBorder="1" applyAlignment="1">
      <alignment horizontal="left" indent="1"/>
    </xf>
    <xf numFmtId="0" fontId="4" fillId="0" borderId="40" xfId="2" applyFont="1" applyFill="1" applyBorder="1" applyAlignment="1"/>
    <xf numFmtId="167" fontId="4" fillId="0" borderId="40" xfId="2" applyNumberFormat="1" applyFont="1" applyFill="1" applyBorder="1" applyAlignment="1"/>
    <xf numFmtId="0" fontId="4" fillId="0" borderId="0" xfId="6" applyFont="1" applyFill="1" applyAlignment="1">
      <alignment horizontal="right"/>
    </xf>
    <xf numFmtId="0" fontId="6" fillId="0" borderId="19" xfId="6" applyFont="1" applyFill="1" applyBorder="1" applyAlignment="1">
      <alignment horizontal="center" vertical="center" wrapText="1"/>
    </xf>
    <xf numFmtId="0" fontId="5" fillId="0" borderId="0" xfId="2" applyFont="1" applyFill="1"/>
    <xf numFmtId="0" fontId="6" fillId="0" borderId="15" xfId="2" applyFont="1" applyFill="1" applyBorder="1" applyAlignment="1">
      <alignment horizontal="center" vertical="center" wrapText="1"/>
    </xf>
    <xf numFmtId="0" fontId="6" fillId="0" borderId="17" xfId="2" applyFont="1" applyFill="1" applyBorder="1" applyAlignment="1">
      <alignment horizontal="center" vertical="center" wrapText="1"/>
    </xf>
    <xf numFmtId="1" fontId="6" fillId="0" borderId="19" xfId="6" applyNumberFormat="1" applyFont="1" applyFill="1" applyBorder="1" applyAlignment="1">
      <alignment horizontal="center" vertical="center" textRotation="90" wrapText="1"/>
    </xf>
    <xf numFmtId="0" fontId="6" fillId="0" borderId="24" xfId="2" applyFont="1" applyFill="1" applyBorder="1" applyAlignment="1">
      <alignment horizontal="center" vertical="center" wrapText="1"/>
    </xf>
    <xf numFmtId="0" fontId="6" fillId="0" borderId="21" xfId="2" applyFont="1" applyFill="1" applyBorder="1" applyAlignment="1">
      <alignment horizontal="center" vertical="center" wrapText="1"/>
    </xf>
    <xf numFmtId="0" fontId="6" fillId="0" borderId="22" xfId="2" applyFont="1" applyFill="1" applyBorder="1" applyAlignment="1">
      <alignment horizontal="center" vertical="center" wrapText="1"/>
    </xf>
    <xf numFmtId="0" fontId="6" fillId="0" borderId="23" xfId="2" applyFont="1" applyFill="1" applyBorder="1" applyAlignment="1">
      <alignment horizontal="center" vertical="center" wrapText="1"/>
    </xf>
    <xf numFmtId="0" fontId="6" fillId="0" borderId="19" xfId="2" applyFont="1" applyFill="1" applyBorder="1" applyAlignment="1">
      <alignment horizontal="center" vertical="center" wrapText="1"/>
    </xf>
    <xf numFmtId="0" fontId="5" fillId="0" borderId="0" xfId="2" applyFont="1" applyFill="1" applyAlignment="1">
      <alignment vertical="center"/>
    </xf>
    <xf numFmtId="3" fontId="12" fillId="0" borderId="51" xfId="2" applyNumberFormat="1" applyFont="1" applyFill="1" applyBorder="1" applyAlignment="1">
      <alignment horizontal="left" vertical="center" wrapText="1" indent="1"/>
    </xf>
    <xf numFmtId="173" fontId="12" fillId="0" borderId="5" xfId="8" applyNumberFormat="1" applyFont="1" applyFill="1" applyBorder="1" applyAlignment="1">
      <alignment horizontal="center" vertical="center" wrapText="1"/>
    </xf>
    <xf numFmtId="173" fontId="12" fillId="0" borderId="28" xfId="8" applyNumberFormat="1" applyFont="1" applyFill="1" applyBorder="1" applyAlignment="1">
      <alignment horizontal="center" vertical="center" wrapText="1"/>
    </xf>
    <xf numFmtId="3" fontId="12" fillId="0" borderId="50" xfId="2" applyNumberFormat="1" applyFont="1" applyFill="1" applyBorder="1" applyAlignment="1">
      <alignment horizontal="center" vertical="center" wrapText="1"/>
    </xf>
    <xf numFmtId="3" fontId="12" fillId="0" borderId="6" xfId="2" applyNumberFormat="1" applyFont="1" applyFill="1" applyBorder="1" applyAlignment="1">
      <alignment horizontal="center" vertical="center" wrapText="1"/>
    </xf>
    <xf numFmtId="4" fontId="12" fillId="0" borderId="6" xfId="2" applyNumberFormat="1" applyFont="1" applyFill="1" applyBorder="1" applyAlignment="1">
      <alignment horizontal="center" vertical="center" wrapText="1"/>
    </xf>
    <xf numFmtId="3" fontId="12" fillId="0" borderId="28" xfId="2" applyNumberFormat="1" applyFont="1" applyFill="1" applyBorder="1" applyAlignment="1">
      <alignment horizontal="left" vertical="center" wrapText="1"/>
    </xf>
    <xf numFmtId="3" fontId="12" fillId="0" borderId="39" xfId="2" applyNumberFormat="1" applyFont="1" applyFill="1" applyBorder="1" applyAlignment="1">
      <alignment horizontal="left" vertical="center" wrapText="1" indent="1"/>
    </xf>
    <xf numFmtId="173" fontId="12" fillId="0" borderId="39" xfId="8" applyNumberFormat="1" applyFont="1" applyFill="1" applyBorder="1" applyAlignment="1">
      <alignment horizontal="center" vertical="center" wrapText="1"/>
    </xf>
    <xf numFmtId="173" fontId="12" fillId="0" borderId="20" xfId="8" applyNumberFormat="1" applyFont="1" applyFill="1" applyBorder="1" applyAlignment="1">
      <alignment horizontal="center" vertical="center" wrapText="1"/>
    </xf>
    <xf numFmtId="3" fontId="12" fillId="0" borderId="16" xfId="2" applyNumberFormat="1" applyFont="1" applyFill="1" applyBorder="1" applyAlignment="1">
      <alignment horizontal="center" vertical="center" wrapText="1"/>
    </xf>
    <xf numFmtId="3" fontId="12" fillId="0" borderId="18" xfId="2" applyNumberFormat="1" applyFont="1" applyFill="1" applyBorder="1" applyAlignment="1">
      <alignment horizontal="center" vertical="center" wrapText="1"/>
    </xf>
    <xf numFmtId="174" fontId="12" fillId="0" borderId="18" xfId="2" applyNumberFormat="1" applyFont="1" applyFill="1" applyBorder="1" applyAlignment="1">
      <alignment horizontal="center" vertical="center" wrapText="1"/>
    </xf>
    <xf numFmtId="3" fontId="12" fillId="0" borderId="17" xfId="2" applyNumberFormat="1" applyFont="1" applyFill="1" applyBorder="1" applyAlignment="1">
      <alignment horizontal="left" vertical="center" wrapText="1"/>
    </xf>
    <xf numFmtId="3" fontId="12" fillId="0" borderId="5" xfId="2" applyNumberFormat="1" applyFont="1" applyFill="1" applyBorder="1" applyAlignment="1">
      <alignment horizontal="left" vertical="center" wrapText="1" indent="1"/>
    </xf>
    <xf numFmtId="174" fontId="12" fillId="0" borderId="6" xfId="2" applyNumberFormat="1" applyFont="1" applyFill="1" applyBorder="1" applyAlignment="1">
      <alignment horizontal="center" vertical="center" wrapText="1"/>
    </xf>
    <xf numFmtId="175" fontId="12" fillId="0" borderId="6" xfId="2" applyNumberFormat="1" applyFont="1" applyFill="1" applyBorder="1" applyAlignment="1">
      <alignment horizontal="center" vertical="center" wrapText="1"/>
    </xf>
    <xf numFmtId="3" fontId="12" fillId="0" borderId="15" xfId="2" applyNumberFormat="1" applyFont="1" applyFill="1" applyBorder="1" applyAlignment="1">
      <alignment horizontal="left" vertical="center" wrapText="1" indent="1"/>
    </xf>
    <xf numFmtId="173" fontId="12" fillId="0" borderId="15" xfId="8" applyNumberFormat="1" applyFont="1" applyFill="1" applyBorder="1" applyAlignment="1">
      <alignment horizontal="center" vertical="center" wrapText="1"/>
    </xf>
    <xf numFmtId="173" fontId="12" fillId="0" borderId="17" xfId="8" applyNumberFormat="1" applyFont="1" applyFill="1" applyBorder="1" applyAlignment="1">
      <alignment horizontal="center" vertical="center" wrapText="1"/>
    </xf>
    <xf numFmtId="4" fontId="12" fillId="0" borderId="18" xfId="2" applyNumberFormat="1" applyFont="1" applyFill="1" applyBorder="1" applyAlignment="1">
      <alignment horizontal="center" vertical="center" wrapText="1"/>
    </xf>
    <xf numFmtId="175" fontId="12" fillId="0" borderId="18" xfId="2" applyNumberFormat="1" applyFont="1" applyFill="1" applyBorder="1" applyAlignment="1">
      <alignment horizontal="center" vertical="center" wrapText="1"/>
    </xf>
    <xf numFmtId="0" fontId="8" fillId="0" borderId="0" xfId="2" applyFont="1" applyFill="1"/>
    <xf numFmtId="3" fontId="12" fillId="0" borderId="52" xfId="2" applyNumberFormat="1" applyFont="1" applyFill="1" applyBorder="1" applyAlignment="1">
      <alignment horizontal="center" vertical="center" wrapText="1"/>
    </xf>
    <xf numFmtId="3" fontId="12" fillId="0" borderId="53" xfId="2" applyNumberFormat="1" applyFont="1" applyFill="1" applyBorder="1" applyAlignment="1">
      <alignment horizontal="center" vertical="center" wrapText="1"/>
    </xf>
    <xf numFmtId="2" fontId="12" fillId="0" borderId="53" xfId="2" applyNumberFormat="1" applyFont="1" applyFill="1" applyBorder="1" applyAlignment="1">
      <alignment horizontal="center" vertical="center" wrapText="1"/>
    </xf>
    <xf numFmtId="0" fontId="12" fillId="0" borderId="53" xfId="2" applyNumberFormat="1" applyFont="1" applyFill="1" applyBorder="1" applyAlignment="1">
      <alignment horizontal="center" vertical="center" wrapText="1"/>
    </xf>
    <xf numFmtId="3" fontId="12" fillId="0" borderId="54" xfId="2" applyNumberFormat="1" applyFont="1" applyFill="1" applyBorder="1" applyAlignment="1">
      <alignment vertical="center" wrapText="1"/>
    </xf>
    <xf numFmtId="0" fontId="8" fillId="0" borderId="0" xfId="2" applyFont="1" applyFill="1" applyBorder="1"/>
    <xf numFmtId="3" fontId="12" fillId="0" borderId="32" xfId="2" applyNumberFormat="1" applyFont="1" applyFill="1" applyBorder="1" applyAlignment="1">
      <alignment horizontal="left" vertical="center" wrapText="1" indent="1"/>
    </xf>
    <xf numFmtId="173" fontId="12" fillId="0" borderId="32" xfId="8" applyNumberFormat="1" applyFont="1" applyFill="1" applyBorder="1" applyAlignment="1">
      <alignment horizontal="center" vertical="center" wrapText="1"/>
    </xf>
    <xf numFmtId="173" fontId="12" fillId="0" borderId="33" xfId="8" applyNumberFormat="1" applyFont="1" applyFill="1" applyBorder="1" applyAlignment="1">
      <alignment horizontal="center" vertical="center" wrapText="1"/>
    </xf>
    <xf numFmtId="3" fontId="12" fillId="0" borderId="29" xfId="2" applyNumberFormat="1" applyFont="1" applyFill="1" applyBorder="1" applyAlignment="1">
      <alignment horizontal="center" vertical="center" wrapText="1"/>
    </xf>
    <xf numFmtId="3" fontId="12" fillId="0" borderId="30" xfId="2" applyNumberFormat="1" applyFont="1" applyFill="1" applyBorder="1" applyAlignment="1">
      <alignment horizontal="center" vertical="center" wrapText="1"/>
    </xf>
    <xf numFmtId="2" fontId="12" fillId="0" borderId="30" xfId="2" applyNumberFormat="1" applyFont="1" applyFill="1" applyBorder="1" applyAlignment="1">
      <alignment horizontal="center" vertical="center" wrapText="1"/>
    </xf>
    <xf numFmtId="0" fontId="12" fillId="0" borderId="30" xfId="2" applyNumberFormat="1" applyFont="1" applyFill="1" applyBorder="1" applyAlignment="1">
      <alignment horizontal="center" vertical="center" wrapText="1"/>
    </xf>
    <xf numFmtId="3" fontId="12" fillId="0" borderId="33" xfId="2" applyNumberFormat="1" applyFont="1" applyFill="1" applyBorder="1" applyAlignment="1">
      <alignment vertical="center" wrapText="1"/>
    </xf>
    <xf numFmtId="1" fontId="12" fillId="0" borderId="30" xfId="2" applyNumberFormat="1" applyFont="1" applyFill="1" applyBorder="1" applyAlignment="1">
      <alignment horizontal="center" vertical="center" wrapText="1"/>
    </xf>
    <xf numFmtId="3" fontId="12" fillId="0" borderId="33" xfId="2" applyNumberFormat="1" applyFont="1" applyFill="1" applyBorder="1" applyAlignment="1">
      <alignment horizontal="left" vertical="center" wrapText="1"/>
    </xf>
    <xf numFmtId="166" fontId="12" fillId="0" borderId="30" xfId="2" applyNumberFormat="1" applyFont="1" applyFill="1" applyBorder="1" applyAlignment="1">
      <alignment horizontal="center" vertical="center" wrapText="1"/>
    </xf>
    <xf numFmtId="166" fontId="12" fillId="0" borderId="18" xfId="2" applyNumberFormat="1" applyFont="1" applyFill="1" applyBorder="1" applyAlignment="1">
      <alignment horizontal="center" vertical="center" wrapText="1"/>
    </xf>
    <xf numFmtId="0" fontId="10" fillId="0" borderId="0" xfId="6" applyFont="1" applyFill="1" applyBorder="1" applyAlignment="1">
      <alignment vertical="center"/>
    </xf>
    <xf numFmtId="3" fontId="11" fillId="0" borderId="0" xfId="6" applyNumberFormat="1" applyFont="1" applyFill="1" applyBorder="1" applyAlignment="1">
      <alignment horizontal="right" vertical="center" indent="1"/>
    </xf>
    <xf numFmtId="0" fontId="12" fillId="0" borderId="0" xfId="6" applyFont="1" applyFill="1" applyBorder="1" applyAlignment="1">
      <alignment horizontal="center" vertical="center" wrapText="1"/>
    </xf>
    <xf numFmtId="3" fontId="12" fillId="0" borderId="0" xfId="6" applyNumberFormat="1" applyFont="1" applyFill="1" applyBorder="1" applyAlignment="1">
      <alignment horizontal="center" vertical="center" wrapText="1"/>
    </xf>
    <xf numFmtId="166" fontId="12" fillId="0" borderId="0" xfId="6" applyNumberFormat="1" applyFont="1" applyFill="1" applyBorder="1" applyAlignment="1">
      <alignment horizontal="center" vertical="center" wrapText="1"/>
    </xf>
    <xf numFmtId="1" fontId="12" fillId="0" borderId="0" xfId="6" applyNumberFormat="1" applyFont="1" applyFill="1" applyBorder="1" applyAlignment="1">
      <alignment horizontal="center" vertical="center" wrapText="1"/>
    </xf>
    <xf numFmtId="0" fontId="3" fillId="0" borderId="0" xfId="6" applyFont="1" applyFill="1" applyAlignment="1">
      <alignment vertical="center"/>
    </xf>
    <xf numFmtId="3" fontId="42" fillId="0" borderId="0" xfId="6" applyNumberFormat="1" applyFont="1" applyAlignment="1">
      <alignment horizontal="center" vertical="center"/>
    </xf>
    <xf numFmtId="3" fontId="38" fillId="0" borderId="0" xfId="6" applyNumberFormat="1" applyAlignment="1">
      <alignment vertical="center"/>
    </xf>
    <xf numFmtId="0" fontId="3" fillId="0" borderId="0" xfId="9" applyFont="1" applyFill="1" applyAlignment="1">
      <alignment vertical="center"/>
    </xf>
    <xf numFmtId="0" fontId="43" fillId="2" borderId="0" xfId="10" applyFont="1" applyFill="1" applyAlignment="1">
      <alignment vertical="center"/>
    </xf>
    <xf numFmtId="173" fontId="44" fillId="2" borderId="0" xfId="8" applyNumberFormat="1" applyFont="1" applyFill="1" applyBorder="1" applyAlignment="1">
      <alignment horizontal="center" vertical="center" wrapText="1"/>
    </xf>
    <xf numFmtId="3" fontId="44" fillId="2" borderId="0" xfId="2" applyNumberFormat="1" applyFont="1" applyFill="1" applyBorder="1" applyAlignment="1">
      <alignment horizontal="center" vertical="center"/>
    </xf>
    <xf numFmtId="3" fontId="44" fillId="2" borderId="0" xfId="2" applyNumberFormat="1" applyFont="1" applyFill="1" applyBorder="1" applyAlignment="1">
      <alignment horizontal="center" vertical="center" wrapText="1"/>
    </xf>
    <xf numFmtId="167" fontId="44" fillId="2" borderId="0" xfId="2" applyNumberFormat="1" applyFont="1" applyFill="1" applyBorder="1" applyAlignment="1">
      <alignment horizontal="center" vertical="center" wrapText="1"/>
    </xf>
    <xf numFmtId="0" fontId="44" fillId="2" borderId="0" xfId="2" applyNumberFormat="1" applyFont="1" applyFill="1" applyBorder="1" applyAlignment="1">
      <alignment horizontal="center" vertical="center" wrapText="1"/>
    </xf>
    <xf numFmtId="3" fontId="44" fillId="2" borderId="0" xfId="2" applyNumberFormat="1" applyFont="1" applyFill="1" applyBorder="1" applyAlignment="1">
      <alignment vertical="center" wrapText="1"/>
    </xf>
    <xf numFmtId="0" fontId="44" fillId="2" borderId="0" xfId="2" applyFont="1" applyFill="1" applyBorder="1" applyAlignment="1">
      <alignment vertical="center"/>
    </xf>
    <xf numFmtId="0" fontId="18" fillId="0" borderId="0" xfId="6" applyFont="1" applyAlignment="1"/>
    <xf numFmtId="0" fontId="18" fillId="0" borderId="0" xfId="6" applyFont="1"/>
    <xf numFmtId="0" fontId="27" fillId="0" borderId="0" xfId="6" applyFont="1" applyBorder="1" applyAlignment="1">
      <alignment horizontal="right" vertical="center"/>
    </xf>
    <xf numFmtId="0" fontId="18" fillId="0" borderId="0" xfId="6" applyFont="1" applyAlignment="1">
      <alignment horizontal="left" indent="17"/>
    </xf>
    <xf numFmtId="0" fontId="29" fillId="0" borderId="0" xfId="6" applyFont="1"/>
    <xf numFmtId="0" fontId="18" fillId="0" borderId="0" xfId="6" applyFont="1" applyAlignment="1">
      <alignment vertical="center"/>
    </xf>
    <xf numFmtId="0" fontId="18" fillId="0" borderId="0" xfId="6" applyFont="1" applyFill="1" applyBorder="1" applyAlignment="1">
      <alignment horizontal="left" vertical="center"/>
    </xf>
    <xf numFmtId="0" fontId="18" fillId="0" borderId="0" xfId="6" applyFont="1" applyFill="1" applyBorder="1" applyAlignment="1">
      <alignment horizontal="center" vertical="center"/>
    </xf>
    <xf numFmtId="0" fontId="18" fillId="0" borderId="0" xfId="6" applyFont="1" applyBorder="1" applyAlignment="1">
      <alignment vertical="center"/>
    </xf>
    <xf numFmtId="0" fontId="18" fillId="0" borderId="0" xfId="6" applyFont="1" applyFill="1" applyBorder="1" applyAlignment="1">
      <alignment horizontal="left" vertical="center" indent="17"/>
    </xf>
    <xf numFmtId="0" fontId="45" fillId="0" borderId="0" xfId="6" applyFont="1" applyAlignment="1">
      <alignment vertical="center"/>
    </xf>
    <xf numFmtId="0" fontId="27" fillId="0" borderId="0" xfId="6" applyFont="1" applyBorder="1" applyAlignment="1">
      <alignment horizontal="left" vertical="center" indent="17"/>
    </xf>
    <xf numFmtId="0" fontId="18" fillId="0" borderId="0" xfId="3" applyFont="1" applyAlignment="1">
      <alignment vertical="center"/>
    </xf>
    <xf numFmtId="0" fontId="18" fillId="0" borderId="0" xfId="3" applyFont="1" applyAlignment="1"/>
    <xf numFmtId="0" fontId="18" fillId="0" borderId="0" xfId="3" applyFont="1"/>
    <xf numFmtId="0" fontId="18" fillId="0" borderId="0" xfId="6" applyFont="1" applyFill="1"/>
    <xf numFmtId="0" fontId="18" fillId="0" borderId="0" xfId="6" applyFont="1" applyBorder="1"/>
    <xf numFmtId="0" fontId="18" fillId="0" borderId="0" xfId="6" applyFont="1" applyFill="1" applyAlignment="1">
      <alignment horizontal="left" indent="17"/>
    </xf>
    <xf numFmtId="0" fontId="32" fillId="0" borderId="0" xfId="6" applyFont="1"/>
    <xf numFmtId="3" fontId="46" fillId="0" borderId="0" xfId="2" applyNumberFormat="1" applyFont="1" applyFill="1" applyBorder="1" applyAlignment="1">
      <alignment horizontal="left" vertical="center" wrapText="1" indent="1"/>
    </xf>
    <xf numFmtId="173" fontId="46" fillId="0" borderId="0" xfId="8" applyNumberFormat="1" applyFont="1" applyFill="1" applyBorder="1" applyAlignment="1">
      <alignment horizontal="center" vertical="center" wrapText="1"/>
    </xf>
    <xf numFmtId="3" fontId="46" fillId="0" borderId="0" xfId="2" applyNumberFormat="1" applyFont="1" applyFill="1" applyBorder="1" applyAlignment="1">
      <alignment horizontal="center" vertical="center" wrapText="1"/>
    </xf>
    <xf numFmtId="167" fontId="46" fillId="0" borderId="0" xfId="2" applyNumberFormat="1" applyFont="1" applyFill="1" applyBorder="1" applyAlignment="1">
      <alignment horizontal="center" vertical="center" wrapText="1"/>
    </xf>
    <xf numFmtId="0" fontId="46" fillId="0" borderId="0" xfId="2" applyNumberFormat="1" applyFont="1" applyFill="1" applyBorder="1" applyAlignment="1">
      <alignment horizontal="center" vertical="center" wrapText="1"/>
    </xf>
    <xf numFmtId="3" fontId="46" fillId="0" borderId="0" xfId="2" applyNumberFormat="1" applyFont="1" applyFill="1" applyBorder="1" applyAlignment="1">
      <alignment vertical="center" wrapText="1"/>
    </xf>
    <xf numFmtId="0" fontId="13" fillId="0" borderId="0" xfId="2" applyFill="1" applyAlignment="1"/>
    <xf numFmtId="0" fontId="13" fillId="0" borderId="0" xfId="2"/>
    <xf numFmtId="167" fontId="13" fillId="0" borderId="0" xfId="2" applyNumberFormat="1"/>
    <xf numFmtId="0" fontId="13" fillId="0" borderId="0" xfId="2" applyAlignment="1"/>
    <xf numFmtId="0" fontId="47" fillId="0" borderId="0" xfId="5" applyFont="1" applyFill="1" applyBorder="1" applyAlignment="1">
      <alignment horizontal="left"/>
    </xf>
    <xf numFmtId="0" fontId="47" fillId="0" borderId="0" xfId="5" applyFont="1" applyFill="1" applyBorder="1" applyAlignment="1">
      <alignment horizontal="center"/>
    </xf>
    <xf numFmtId="0" fontId="48" fillId="0" borderId="0" xfId="5" applyFont="1" applyFill="1" applyBorder="1"/>
    <xf numFmtId="0" fontId="48" fillId="0" borderId="0" xfId="5" applyFont="1" applyFill="1" applyBorder="1" applyAlignment="1">
      <alignment horizontal="left" vertical="top"/>
    </xf>
    <xf numFmtId="0" fontId="47" fillId="0" borderId="0" xfId="5" applyFont="1" applyFill="1" applyBorder="1" applyAlignment="1">
      <alignment horizontal="left" vertical="top" indent="3"/>
    </xf>
    <xf numFmtId="0" fontId="47" fillId="0" borderId="0" xfId="5" applyFont="1" applyFill="1" applyBorder="1" applyAlignment="1">
      <alignment horizontal="right"/>
    </xf>
    <xf numFmtId="175" fontId="49" fillId="0" borderId="0" xfId="5" applyNumberFormat="1" applyFont="1" applyFill="1" applyBorder="1"/>
    <xf numFmtId="175" fontId="50" fillId="0" borderId="0" xfId="5" applyNumberFormat="1" applyFont="1" applyFill="1" applyBorder="1"/>
    <xf numFmtId="0" fontId="51" fillId="0" borderId="0" xfId="5" applyFont="1" applyFill="1" applyBorder="1" applyAlignment="1">
      <alignment horizontal="left" vertical="top" indent="3"/>
    </xf>
    <xf numFmtId="0" fontId="47" fillId="0" borderId="0" xfId="5" applyFont="1" applyFill="1" applyBorder="1" applyAlignment="1">
      <alignment horizontal="left" vertical="top"/>
    </xf>
    <xf numFmtId="0" fontId="47" fillId="0" borderId="0" xfId="5" applyFont="1" applyFill="1" applyBorder="1" applyAlignment="1"/>
    <xf numFmtId="0" fontId="54" fillId="0" borderId="0" xfId="5" applyFont="1" applyFill="1" applyBorder="1" applyAlignment="1">
      <alignment vertical="top"/>
    </xf>
    <xf numFmtId="0" fontId="54" fillId="0" borderId="0" xfId="5" applyFont="1" applyFill="1" applyBorder="1" applyAlignment="1">
      <alignment horizontal="center" vertical="top"/>
    </xf>
    <xf numFmtId="0" fontId="54" fillId="0" borderId="0" xfId="5" applyFont="1" applyFill="1" applyBorder="1" applyAlignment="1">
      <alignment horizontal="left" vertical="top"/>
    </xf>
    <xf numFmtId="0" fontId="54" fillId="0" borderId="0" xfId="5" applyFont="1" applyFill="1" applyBorder="1" applyAlignment="1">
      <alignment horizontal="right" vertical="top"/>
    </xf>
    <xf numFmtId="0" fontId="55" fillId="0" borderId="0" xfId="5" applyFont="1" applyFill="1" applyBorder="1" applyAlignment="1">
      <alignment vertical="top"/>
    </xf>
    <xf numFmtId="0" fontId="56" fillId="0" borderId="0" xfId="5" applyFont="1" applyFill="1" applyBorder="1" applyAlignment="1">
      <alignment vertical="top"/>
    </xf>
    <xf numFmtId="175" fontId="49" fillId="0" borderId="0" xfId="5" applyNumberFormat="1" applyFont="1" applyFill="1" applyBorder="1" applyAlignment="1">
      <alignment vertical="top"/>
    </xf>
    <xf numFmtId="175" fontId="50" fillId="0" borderId="0" xfId="5" applyNumberFormat="1" applyFont="1" applyFill="1" applyBorder="1" applyAlignment="1">
      <alignment vertical="top"/>
    </xf>
    <xf numFmtId="0" fontId="57" fillId="0" borderId="55" xfId="5" applyFont="1" applyFill="1" applyBorder="1" applyAlignment="1">
      <alignment horizontal="center" vertical="center" wrapText="1"/>
    </xf>
    <xf numFmtId="0" fontId="57" fillId="0" borderId="37" xfId="5" applyFont="1" applyFill="1" applyBorder="1" applyAlignment="1">
      <alignment horizontal="center" vertical="center" wrapText="1"/>
    </xf>
    <xf numFmtId="0" fontId="57" fillId="0" borderId="8" xfId="5" applyFont="1" applyFill="1" applyBorder="1" applyAlignment="1">
      <alignment horizontal="center" vertical="center" wrapText="1"/>
    </xf>
    <xf numFmtId="0" fontId="58" fillId="0" borderId="37" xfId="5" applyFont="1" applyFill="1" applyBorder="1" applyAlignment="1">
      <alignment horizontal="center" vertical="center"/>
    </xf>
    <xf numFmtId="0" fontId="58" fillId="0" borderId="46" xfId="5" applyFont="1" applyFill="1" applyBorder="1" applyAlignment="1">
      <alignment horizontal="center" vertical="center"/>
    </xf>
    <xf numFmtId="165" fontId="59" fillId="0" borderId="8" xfId="5" applyNumberFormat="1" applyFont="1" applyFill="1" applyBorder="1" applyAlignment="1">
      <alignment horizontal="center" vertical="center" wrapText="1"/>
    </xf>
    <xf numFmtId="0" fontId="55" fillId="0" borderId="0" xfId="5" applyFont="1" applyFill="1" applyBorder="1"/>
    <xf numFmtId="0" fontId="56" fillId="0" borderId="0" xfId="5" applyFont="1" applyFill="1" applyBorder="1"/>
    <xf numFmtId="0" fontId="58" fillId="0" borderId="57" xfId="5" applyFont="1" applyFill="1" applyBorder="1" applyAlignment="1">
      <alignment horizontal="center" vertical="center"/>
    </xf>
    <xf numFmtId="176" fontId="61" fillId="0" borderId="59" xfId="5" applyNumberFormat="1" applyFont="1" applyFill="1" applyBorder="1" applyAlignment="1">
      <alignment horizontal="center" vertical="center" wrapText="1"/>
    </xf>
    <xf numFmtId="0" fontId="62" fillId="0" borderId="27" xfId="5" applyFont="1" applyFill="1" applyBorder="1" applyAlignment="1">
      <alignment horizontal="center" vertical="center" wrapText="1"/>
    </xf>
    <xf numFmtId="0" fontId="62" fillId="0" borderId="50" xfId="5" applyFont="1" applyFill="1" applyBorder="1" applyAlignment="1">
      <alignment vertical="center" wrapText="1"/>
    </xf>
    <xf numFmtId="0" fontId="62" fillId="0" borderId="6" xfId="5" applyFont="1" applyFill="1" applyBorder="1" applyAlignment="1">
      <alignment vertical="center" wrapText="1"/>
    </xf>
    <xf numFmtId="0" fontId="62" fillId="0" borderId="28" xfId="5" applyFont="1" applyFill="1" applyBorder="1" applyAlignment="1">
      <alignment vertical="center" wrapText="1"/>
    </xf>
    <xf numFmtId="3" fontId="62" fillId="0" borderId="50" xfId="5" applyNumberFormat="1" applyFont="1" applyFill="1" applyBorder="1" applyAlignment="1">
      <alignment horizontal="center" vertical="center" wrapText="1"/>
    </xf>
    <xf numFmtId="3" fontId="62" fillId="0" borderId="28" xfId="5" applyNumberFormat="1" applyFont="1" applyFill="1" applyBorder="1" applyAlignment="1">
      <alignment horizontal="center" vertical="center" wrapText="1"/>
    </xf>
    <xf numFmtId="0" fontId="62" fillId="0" borderId="50" xfId="5" applyFont="1" applyFill="1" applyBorder="1" applyAlignment="1">
      <alignment horizontal="left" vertical="top" wrapText="1"/>
    </xf>
    <xf numFmtId="1" fontId="62" fillId="0" borderId="6" xfId="5" applyNumberFormat="1" applyFont="1" applyFill="1" applyBorder="1" applyAlignment="1">
      <alignment horizontal="center" vertical="center" wrapText="1"/>
    </xf>
    <xf numFmtId="0" fontId="57" fillId="0" borderId="6" xfId="5" applyFont="1" applyFill="1" applyBorder="1" applyAlignment="1">
      <alignment horizontal="center" vertical="center"/>
    </xf>
    <xf numFmtId="0" fontId="62" fillId="0" borderId="33" xfId="5" applyFont="1" applyFill="1" applyBorder="1" applyAlignment="1">
      <alignment vertical="center" wrapText="1"/>
    </xf>
    <xf numFmtId="0" fontId="62" fillId="0" borderId="17" xfId="5" applyFont="1" applyFill="1" applyBorder="1" applyAlignment="1">
      <alignment vertical="center" wrapText="1"/>
    </xf>
    <xf numFmtId="0" fontId="52" fillId="0" borderId="0" xfId="5" applyFont="1" applyFill="1" applyBorder="1" applyAlignment="1"/>
    <xf numFmtId="0" fontId="51" fillId="0" borderId="0" xfId="5" applyFont="1" applyFill="1" applyBorder="1"/>
    <xf numFmtId="0" fontId="51" fillId="0" borderId="0" xfId="5" applyFont="1" applyFill="1" applyBorder="1" applyAlignment="1">
      <alignment horizontal="center"/>
    </xf>
    <xf numFmtId="166" fontId="51" fillId="0" borderId="0" xfId="5" applyNumberFormat="1" applyFont="1" applyFill="1" applyBorder="1"/>
    <xf numFmtId="1" fontId="51" fillId="0" borderId="0" xfId="5" applyNumberFormat="1" applyFont="1" applyFill="1" applyBorder="1" applyAlignment="1">
      <alignment horizontal="center" vertical="center"/>
    </xf>
    <xf numFmtId="2" fontId="51" fillId="0" borderId="0" xfId="5" applyNumberFormat="1" applyFont="1" applyFill="1" applyBorder="1" applyAlignment="1">
      <alignment horizontal="center" vertical="center"/>
    </xf>
    <xf numFmtId="167" fontId="51" fillId="0" borderId="0" xfId="5" applyNumberFormat="1" applyFont="1" applyFill="1" applyBorder="1" applyAlignment="1">
      <alignment horizontal="center" vertical="center"/>
    </xf>
    <xf numFmtId="0" fontId="63" fillId="0" borderId="0" xfId="5" applyFont="1" applyFill="1" applyBorder="1" applyAlignment="1">
      <alignment horizontal="center" vertical="center" wrapText="1"/>
    </xf>
    <xf numFmtId="3" fontId="63" fillId="0" borderId="0" xfId="5" applyNumberFormat="1" applyFont="1" applyFill="1" applyBorder="1" applyAlignment="1">
      <alignment horizontal="center" vertical="center" wrapText="1"/>
    </xf>
    <xf numFmtId="0" fontId="48" fillId="0" borderId="0" xfId="5" applyFont="1" applyFill="1" applyBorder="1" applyAlignment="1">
      <alignment horizontal="center" vertical="center"/>
    </xf>
    <xf numFmtId="0" fontId="48" fillId="0" borderId="0" xfId="5" applyFont="1" applyFill="1" applyBorder="1" applyAlignment="1">
      <alignment vertical="top"/>
    </xf>
    <xf numFmtId="0" fontId="64" fillId="0" borderId="0" xfId="5" applyFont="1" applyFill="1" applyBorder="1"/>
    <xf numFmtId="0" fontId="52" fillId="0" borderId="0" xfId="5" applyFont="1" applyFill="1" applyBorder="1" applyAlignment="1">
      <alignment horizontal="right"/>
    </xf>
    <xf numFmtId="175" fontId="65" fillId="0" borderId="0" xfId="5" applyNumberFormat="1" applyFont="1" applyFill="1" applyBorder="1"/>
    <xf numFmtId="175" fontId="66" fillId="0" borderId="0" xfId="5" applyNumberFormat="1" applyFont="1" applyFill="1" applyBorder="1"/>
    <xf numFmtId="0" fontId="48" fillId="0" borderId="0" xfId="5" applyFont="1" applyFill="1" applyBorder="1" applyAlignment="1">
      <alignment horizontal="center"/>
    </xf>
    <xf numFmtId="3" fontId="48" fillId="0" borderId="0" xfId="5" applyNumberFormat="1" applyFont="1" applyFill="1" applyBorder="1" applyAlignment="1">
      <alignment horizontal="center" vertical="center"/>
    </xf>
    <xf numFmtId="0" fontId="48" fillId="0" borderId="0" xfId="5" applyFont="1" applyFill="1" applyBorder="1" applyAlignment="1">
      <alignment horizontal="right"/>
    </xf>
    <xf numFmtId="0" fontId="67" fillId="0" borderId="0" xfId="5" applyFont="1" applyFill="1" applyBorder="1"/>
    <xf numFmtId="0" fontId="67" fillId="0" borderId="0" xfId="5" applyFont="1" applyFill="1" applyBorder="1" applyAlignment="1">
      <alignment horizontal="center"/>
    </xf>
    <xf numFmtId="0" fontId="52" fillId="0" borderId="0" xfId="5" applyFont="1" applyAlignment="1">
      <alignment horizontal="right"/>
    </xf>
    <xf numFmtId="0" fontId="51" fillId="0" borderId="0" xfId="5" applyFont="1" applyFill="1" applyBorder="1" applyAlignment="1">
      <alignment horizontal="right"/>
    </xf>
    <xf numFmtId="0" fontId="52" fillId="0" borderId="0" xfId="5" applyFont="1" applyFill="1" applyAlignment="1">
      <alignment horizontal="right"/>
    </xf>
    <xf numFmtId="0" fontId="68" fillId="0" borderId="0" xfId="5" applyFont="1" applyFill="1" applyBorder="1"/>
    <xf numFmtId="0" fontId="68" fillId="0" borderId="0" xfId="5" applyFont="1" applyFill="1" applyBorder="1" applyAlignment="1">
      <alignment horizontal="center"/>
    </xf>
    <xf numFmtId="0" fontId="68" fillId="0" borderId="0" xfId="5" applyFont="1" applyFill="1" applyBorder="1" applyAlignment="1">
      <alignment horizontal="left" vertical="top"/>
    </xf>
    <xf numFmtId="0" fontId="59" fillId="0" borderId="0" xfId="5" applyFont="1" applyFill="1" applyBorder="1" applyAlignment="1">
      <alignment horizontal="left"/>
    </xf>
    <xf numFmtId="3" fontId="62" fillId="0" borderId="61" xfId="5" applyNumberFormat="1" applyFont="1" applyFill="1" applyBorder="1" applyAlignment="1">
      <alignment vertical="center" wrapText="1"/>
    </xf>
    <xf numFmtId="3" fontId="62" fillId="0" borderId="64" xfId="5" applyNumberFormat="1" applyFont="1" applyFill="1" applyBorder="1" applyAlignment="1">
      <alignment vertical="center" wrapText="1"/>
    </xf>
    <xf numFmtId="0" fontId="72" fillId="0" borderId="0" xfId="5" applyFont="1" applyFill="1" applyBorder="1" applyAlignment="1">
      <alignment vertical="top" wrapText="1"/>
    </xf>
    <xf numFmtId="0" fontId="62" fillId="0" borderId="0" xfId="5" applyFont="1" applyFill="1" applyBorder="1" applyAlignment="1">
      <alignment vertical="center" wrapText="1"/>
    </xf>
    <xf numFmtId="3" fontId="62" fillId="0" borderId="0" xfId="5" applyNumberFormat="1" applyFont="1" applyFill="1" applyBorder="1" applyAlignment="1">
      <alignment horizontal="center" vertical="center" wrapText="1"/>
    </xf>
    <xf numFmtId="0" fontId="62" fillId="0" borderId="0" xfId="5" applyFont="1" applyFill="1" applyBorder="1" applyAlignment="1">
      <alignment horizontal="center" vertical="center" wrapText="1"/>
    </xf>
    <xf numFmtId="0" fontId="47" fillId="0" borderId="0" xfId="5" applyFont="1" applyFill="1" applyBorder="1" applyAlignment="1">
      <alignment horizontal="center" wrapText="1"/>
    </xf>
    <xf numFmtId="0" fontId="60" fillId="0" borderId="58" xfId="1" applyFont="1" applyFill="1" applyBorder="1" applyAlignment="1">
      <alignment horizontal="center" textRotation="90" wrapText="1"/>
    </xf>
    <xf numFmtId="0" fontId="57" fillId="0" borderId="7" xfId="5" applyFont="1" applyFill="1" applyBorder="1" applyAlignment="1">
      <alignment horizontal="center" vertical="center" wrapText="1"/>
    </xf>
    <xf numFmtId="0" fontId="75" fillId="0" borderId="0" xfId="14"/>
    <xf numFmtId="0" fontId="3" fillId="0" borderId="0" xfId="14" applyFont="1"/>
    <xf numFmtId="0" fontId="75" fillId="0" borderId="0" xfId="14" applyAlignment="1">
      <alignment horizontal="right"/>
    </xf>
    <xf numFmtId="0" fontId="76" fillId="0" borderId="0" xfId="14" applyFont="1" applyAlignment="1">
      <alignment horizontal="left" indent="6"/>
    </xf>
    <xf numFmtId="0" fontId="25" fillId="0" borderId="0" xfId="14" applyFont="1"/>
    <xf numFmtId="0" fontId="77" fillId="0" borderId="0" xfId="14" applyFont="1" applyAlignment="1">
      <alignment horizontal="left"/>
    </xf>
    <xf numFmtId="0" fontId="78" fillId="0" borderId="0" xfId="14" applyFont="1"/>
    <xf numFmtId="0" fontId="25" fillId="0" borderId="0" xfId="14" applyFont="1" applyAlignment="1">
      <alignment horizontal="left" indent="18"/>
    </xf>
    <xf numFmtId="0" fontId="25" fillId="0" borderId="0" xfId="14" applyFont="1" applyAlignment="1">
      <alignment horizontal="left"/>
    </xf>
    <xf numFmtId="0" fontId="79" fillId="0" borderId="0" xfId="14" applyFont="1"/>
    <xf numFmtId="0" fontId="31" fillId="0" borderId="0" xfId="14" applyFont="1" applyAlignment="1">
      <alignment horizontal="left"/>
    </xf>
    <xf numFmtId="0" fontId="80" fillId="0" borderId="0" xfId="5" applyFont="1" applyAlignment="1">
      <alignment vertical="center"/>
    </xf>
    <xf numFmtId="0" fontId="4" fillId="0" borderId="0" xfId="14" applyFont="1" applyAlignment="1">
      <alignment vertical="top"/>
    </xf>
    <xf numFmtId="0" fontId="82" fillId="0" borderId="0" xfId="14" applyFont="1" applyAlignment="1">
      <alignment horizontal="right" vertical="top" indent="1"/>
    </xf>
    <xf numFmtId="0" fontId="75" fillId="0" borderId="0" xfId="14" applyAlignment="1">
      <alignment vertical="top"/>
    </xf>
    <xf numFmtId="0" fontId="83" fillId="0" borderId="6" xfId="14" applyFont="1" applyBorder="1" applyAlignment="1">
      <alignment horizontal="center" vertical="center" wrapText="1"/>
    </xf>
    <xf numFmtId="0" fontId="5" fillId="0" borderId="0" xfId="14" applyFont="1"/>
    <xf numFmtId="3" fontId="83" fillId="4" borderId="57" xfId="14" applyNumberFormat="1" applyFont="1" applyFill="1" applyBorder="1" applyAlignment="1">
      <alignment horizontal="center" vertical="center" wrapText="1"/>
    </xf>
    <xf numFmtId="3" fontId="83" fillId="4" borderId="59" xfId="14" applyNumberFormat="1" applyFont="1" applyFill="1" applyBorder="1" applyAlignment="1">
      <alignment horizontal="center" vertical="center" wrapText="1"/>
    </xf>
    <xf numFmtId="0" fontId="83" fillId="0" borderId="11" xfId="14" applyFont="1" applyBorder="1" applyAlignment="1">
      <alignment horizontal="center" textRotation="90" wrapText="1"/>
    </xf>
    <xf numFmtId="3" fontId="46" fillId="0" borderId="1" xfId="14" applyNumberFormat="1" applyFont="1" applyBorder="1" applyAlignment="1">
      <alignment horizontal="center" vertical="center"/>
    </xf>
    <xf numFmtId="173" fontId="46" fillId="0" borderId="5" xfId="15" applyNumberFormat="1" applyFont="1" applyBorder="1" applyAlignment="1">
      <alignment horizontal="center" vertical="center" wrapText="1"/>
    </xf>
    <xf numFmtId="173" fontId="46" fillId="0" borderId="28" xfId="15" applyNumberFormat="1" applyFont="1" applyBorder="1" applyAlignment="1">
      <alignment horizontal="center" vertical="center" wrapText="1"/>
    </xf>
    <xf numFmtId="0" fontId="46" fillId="0" borderId="5" xfId="5" applyFont="1" applyBorder="1" applyAlignment="1">
      <alignment horizontal="center" vertical="center" wrapText="1"/>
    </xf>
    <xf numFmtId="0" fontId="46" fillId="0" borderId="50" xfId="5" applyFont="1" applyBorder="1" applyAlignment="1">
      <alignment horizontal="center" vertical="center" wrapText="1"/>
    </xf>
    <xf numFmtId="166" fontId="46" fillId="0" borderId="6" xfId="5" applyNumberFormat="1" applyFont="1" applyBorder="1" applyAlignment="1">
      <alignment horizontal="center" vertical="center" wrapText="1"/>
    </xf>
    <xf numFmtId="1" fontId="46" fillId="0" borderId="6" xfId="5" applyNumberFormat="1" applyFont="1" applyBorder="1" applyAlignment="1">
      <alignment horizontal="center" vertical="center" wrapText="1"/>
    </xf>
    <xf numFmtId="167" fontId="46" fillId="0" borderId="6" xfId="5" applyNumberFormat="1" applyFont="1" applyBorder="1" applyAlignment="1">
      <alignment horizontal="center" vertical="center" wrapText="1"/>
    </xf>
    <xf numFmtId="0" fontId="46" fillId="0" borderId="6" xfId="5" applyFont="1" applyBorder="1" applyAlignment="1">
      <alignment horizontal="center" vertical="center" wrapText="1"/>
    </xf>
    <xf numFmtId="0" fontId="46" fillId="0" borderId="28" xfId="5" applyFont="1" applyBorder="1" applyAlignment="1">
      <alignment vertical="center" wrapText="1"/>
    </xf>
    <xf numFmtId="3" fontId="46" fillId="0" borderId="35" xfId="14" applyNumberFormat="1" applyFont="1" applyBorder="1" applyAlignment="1">
      <alignment horizontal="center" vertical="center"/>
    </xf>
    <xf numFmtId="173" fontId="46" fillId="0" borderId="39" xfId="15" applyNumberFormat="1" applyFont="1" applyBorder="1" applyAlignment="1">
      <alignment horizontal="center" vertical="center" wrapText="1"/>
    </xf>
    <xf numFmtId="173" fontId="46" fillId="0" borderId="20" xfId="15" applyNumberFormat="1" applyFont="1" applyBorder="1" applyAlignment="1">
      <alignment horizontal="center" vertical="center" wrapText="1"/>
    </xf>
    <xf numFmtId="0" fontId="46" fillId="0" borderId="39" xfId="5" applyFont="1" applyBorder="1" applyAlignment="1">
      <alignment horizontal="center" vertical="center" wrapText="1"/>
    </xf>
    <xf numFmtId="0" fontId="46" fillId="0" borderId="65" xfId="5" applyFont="1" applyBorder="1" applyAlignment="1">
      <alignment horizontal="center" vertical="center" wrapText="1"/>
    </xf>
    <xf numFmtId="166" fontId="46" fillId="0" borderId="12" xfId="5" applyNumberFormat="1" applyFont="1" applyBorder="1" applyAlignment="1">
      <alignment horizontal="center" vertical="center" wrapText="1"/>
    </xf>
    <xf numFmtId="1" fontId="46" fillId="0" borderId="12" xfId="5" applyNumberFormat="1" applyFont="1" applyBorder="1" applyAlignment="1">
      <alignment horizontal="center" vertical="center" wrapText="1"/>
    </xf>
    <xf numFmtId="167" fontId="46" fillId="0" borderId="12" xfId="5" applyNumberFormat="1" applyFont="1" applyBorder="1" applyAlignment="1">
      <alignment horizontal="center" vertical="center" wrapText="1"/>
    </xf>
    <xf numFmtId="0" fontId="46" fillId="0" borderId="12" xfId="5" applyFont="1" applyBorder="1" applyAlignment="1">
      <alignment horizontal="center" vertical="center" wrapText="1"/>
    </xf>
    <xf numFmtId="0" fontId="46" fillId="0" borderId="20" xfId="5" applyFont="1" applyBorder="1" applyAlignment="1">
      <alignment vertical="center" wrapText="1"/>
    </xf>
    <xf numFmtId="3" fontId="85" fillId="0" borderId="0" xfId="14" applyNumberFormat="1" applyFont="1" applyAlignment="1">
      <alignment horizontal="left" vertical="center"/>
    </xf>
    <xf numFmtId="173" fontId="46" fillId="0" borderId="0" xfId="15" applyNumberFormat="1" applyFont="1" applyBorder="1" applyAlignment="1">
      <alignment horizontal="center" vertical="center" wrapText="1"/>
    </xf>
    <xf numFmtId="0" fontId="46" fillId="0" borderId="0" xfId="14" applyFont="1" applyAlignment="1">
      <alignment horizontal="center" vertical="center" wrapText="1"/>
    </xf>
    <xf numFmtId="166" fontId="46" fillId="0" borderId="0" xfId="14" applyNumberFormat="1" applyFont="1" applyAlignment="1">
      <alignment horizontal="center" vertical="center" wrapText="1"/>
    </xf>
    <xf numFmtId="0" fontId="46" fillId="0" borderId="0" xfId="14" applyFont="1" applyAlignment="1">
      <alignment horizontal="left" vertical="center" wrapText="1"/>
    </xf>
    <xf numFmtId="0" fontId="86" fillId="0" borderId="0" xfId="14" applyFont="1"/>
    <xf numFmtId="173" fontId="87" fillId="0" borderId="0" xfId="15" applyNumberFormat="1" applyFont="1" applyBorder="1" applyAlignment="1">
      <alignment horizontal="center" vertical="center" wrapText="1"/>
    </xf>
    <xf numFmtId="0" fontId="87" fillId="0" borderId="0" xfId="14" applyFont="1" applyAlignment="1">
      <alignment horizontal="center" vertical="center" wrapText="1"/>
    </xf>
    <xf numFmtId="167" fontId="87" fillId="0" borderId="0" xfId="14" applyNumberFormat="1" applyFont="1" applyAlignment="1">
      <alignment horizontal="center" vertical="center" wrapText="1"/>
    </xf>
    <xf numFmtId="166" fontId="87" fillId="0" borderId="0" xfId="14" applyNumberFormat="1" applyFont="1" applyAlignment="1">
      <alignment horizontal="center" vertical="center" wrapText="1"/>
    </xf>
    <xf numFmtId="0" fontId="86" fillId="0" borderId="0" xfId="16" applyFont="1" applyAlignment="1">
      <alignment horizontal="left" vertical="center" indent="16"/>
    </xf>
    <xf numFmtId="0" fontId="17" fillId="0" borderId="0" xfId="14" applyFont="1"/>
    <xf numFmtId="173" fontId="88" fillId="0" borderId="0" xfId="15" applyNumberFormat="1" applyFont="1" applyBorder="1" applyAlignment="1">
      <alignment horizontal="center" vertical="center" wrapText="1"/>
    </xf>
    <xf numFmtId="0" fontId="88" fillId="0" borderId="0" xfId="14" applyFont="1" applyAlignment="1">
      <alignment horizontal="center" vertical="center" wrapText="1"/>
    </xf>
    <xf numFmtId="167" fontId="88" fillId="0" borderId="0" xfId="14" applyNumberFormat="1" applyFont="1" applyAlignment="1">
      <alignment horizontal="center" vertical="center" wrapText="1"/>
    </xf>
    <xf numFmtId="166" fontId="88" fillId="0" borderId="0" xfId="14" applyNumberFormat="1" applyFont="1" applyAlignment="1">
      <alignment horizontal="center" vertical="center" wrapText="1"/>
    </xf>
    <xf numFmtId="0" fontId="88" fillId="0" borderId="0" xfId="14" applyFont="1" applyAlignment="1">
      <alignment horizontal="left" vertical="center" wrapText="1" indent="16"/>
    </xf>
    <xf numFmtId="0" fontId="89" fillId="0" borderId="0" xfId="14" applyFont="1"/>
    <xf numFmtId="0" fontId="87" fillId="0" borderId="0" xfId="14" applyFont="1" applyAlignment="1">
      <alignment horizontal="left" vertical="center" wrapText="1" indent="16"/>
    </xf>
    <xf numFmtId="0" fontId="90" fillId="0" borderId="0" xfId="14" applyFont="1"/>
    <xf numFmtId="0" fontId="86" fillId="0" borderId="0" xfId="5" applyFont="1"/>
    <xf numFmtId="0" fontId="87" fillId="0" borderId="0" xfId="5" applyFont="1" applyAlignment="1">
      <alignment horizontal="center" vertical="center" wrapText="1"/>
    </xf>
    <xf numFmtId="167" fontId="87" fillId="0" borderId="0" xfId="5" applyNumberFormat="1" applyFont="1" applyAlignment="1">
      <alignment horizontal="center" vertical="center" wrapText="1"/>
    </xf>
    <xf numFmtId="166" fontId="87" fillId="0" borderId="0" xfId="5" applyNumberFormat="1" applyFont="1" applyAlignment="1">
      <alignment horizontal="center" vertical="center" wrapText="1"/>
    </xf>
    <xf numFmtId="0" fontId="91" fillId="0" borderId="0" xfId="14" applyFont="1" applyAlignment="1">
      <alignment horizontal="left"/>
    </xf>
    <xf numFmtId="0" fontId="92" fillId="0" borderId="0" xfId="14" applyFont="1"/>
    <xf numFmtId="0" fontId="93" fillId="0" borderId="0" xfId="14" applyFont="1" applyAlignment="1">
      <alignment horizontal="center"/>
    </xf>
    <xf numFmtId="0" fontId="89" fillId="0" borderId="0" xfId="14" applyFont="1" applyAlignment="1">
      <alignment horizontal="right"/>
    </xf>
    <xf numFmtId="0" fontId="92" fillId="0" borderId="0" xfId="14" applyFont="1" applyAlignment="1">
      <alignment horizontal="right"/>
    </xf>
    <xf numFmtId="0" fontId="47" fillId="5" borderId="0" xfId="5" applyFont="1" applyFill="1" applyBorder="1" applyAlignment="1">
      <alignment horizontal="left"/>
    </xf>
    <xf numFmtId="0" fontId="47" fillId="5" borderId="0" xfId="5" applyFont="1" applyFill="1" applyBorder="1" applyAlignment="1">
      <alignment horizontal="center"/>
    </xf>
    <xf numFmtId="3" fontId="47" fillId="5" borderId="0" xfId="5" applyNumberFormat="1" applyFont="1" applyFill="1" applyBorder="1" applyAlignment="1">
      <alignment horizontal="center"/>
    </xf>
    <xf numFmtId="0" fontId="48" fillId="5" borderId="0" xfId="5" applyFont="1" applyFill="1" applyBorder="1" applyAlignment="1">
      <alignment horizontal="center"/>
    </xf>
    <xf numFmtId="0" fontId="48" fillId="5" borderId="0" xfId="5" applyFont="1" applyFill="1" applyBorder="1"/>
    <xf numFmtId="0" fontId="47" fillId="5" borderId="0" xfId="5" applyFont="1" applyFill="1" applyAlignment="1">
      <alignment horizontal="left" vertical="top" indent="8"/>
    </xf>
    <xf numFmtId="0" fontId="69" fillId="5" borderId="0" xfId="5" applyFont="1" applyFill="1" applyAlignment="1">
      <alignment horizontal="center" vertical="center"/>
    </xf>
    <xf numFmtId="0" fontId="69" fillId="5" borderId="0" xfId="5" applyFont="1" applyFill="1" applyAlignment="1">
      <alignment horizontal="left" vertical="center"/>
    </xf>
    <xf numFmtId="0" fontId="47" fillId="5" borderId="0" xfId="5" applyFont="1" applyFill="1" applyBorder="1" applyAlignment="1">
      <alignment horizontal="right"/>
    </xf>
    <xf numFmtId="0" fontId="51" fillId="5" borderId="0" xfId="5" applyFont="1" applyFill="1" applyBorder="1" applyAlignment="1">
      <alignment horizontal="left" vertical="top" indent="8"/>
    </xf>
    <xf numFmtId="0" fontId="47" fillId="5" borderId="0" xfId="5" applyFont="1" applyFill="1" applyAlignment="1">
      <alignment horizontal="right" vertical="center"/>
    </xf>
    <xf numFmtId="0" fontId="59" fillId="5" borderId="0" xfId="5" applyFont="1" applyFill="1" applyBorder="1" applyAlignment="1">
      <alignment horizontal="left"/>
    </xf>
    <xf numFmtId="0" fontId="59" fillId="5" borderId="0" xfId="5" applyFont="1" applyFill="1" applyBorder="1" applyAlignment="1">
      <alignment horizontal="center"/>
    </xf>
    <xf numFmtId="3" fontId="59" fillId="5" borderId="0" xfId="5" applyNumberFormat="1" applyFont="1" applyFill="1" applyBorder="1" applyAlignment="1">
      <alignment horizontal="center"/>
    </xf>
    <xf numFmtId="0" fontId="70" fillId="5" borderId="0" xfId="5" applyFont="1" applyFill="1" applyBorder="1" applyAlignment="1">
      <alignment horizontal="left" vertical="top"/>
    </xf>
    <xf numFmtId="0" fontId="70" fillId="5" borderId="0" xfId="5" applyFont="1" applyFill="1" applyBorder="1" applyAlignment="1">
      <alignment horizontal="left"/>
    </xf>
    <xf numFmtId="0" fontId="70" fillId="5" borderId="0" xfId="5" applyFont="1" applyFill="1" applyBorder="1" applyAlignment="1">
      <alignment horizontal="center" vertical="center"/>
    </xf>
    <xf numFmtId="0" fontId="70" fillId="5" borderId="0" xfId="5" applyFont="1" applyFill="1" applyBorder="1" applyAlignment="1">
      <alignment horizontal="left" vertical="center"/>
    </xf>
    <xf numFmtId="0" fontId="56" fillId="5" borderId="0" xfId="5" applyFont="1" applyFill="1" applyBorder="1"/>
    <xf numFmtId="0" fontId="54" fillId="5" borderId="0" xfId="5" applyFont="1" applyFill="1" applyBorder="1" applyAlignment="1">
      <alignment vertical="top"/>
    </xf>
    <xf numFmtId="0" fontId="54" fillId="5" borderId="0" xfId="5" applyFont="1" applyFill="1" applyBorder="1" applyAlignment="1">
      <alignment horizontal="center" vertical="top"/>
    </xf>
    <xf numFmtId="3" fontId="54" fillId="5" borderId="0" xfId="5" applyNumberFormat="1" applyFont="1" applyFill="1" applyBorder="1" applyAlignment="1">
      <alignment horizontal="center" vertical="top"/>
    </xf>
    <xf numFmtId="0" fontId="54" fillId="5" borderId="0" xfId="5" applyFont="1" applyFill="1" applyBorder="1" applyAlignment="1">
      <alignment horizontal="center" vertical="center"/>
    </xf>
    <xf numFmtId="0" fontId="54" fillId="5" borderId="0" xfId="5" applyFont="1" applyFill="1" applyBorder="1" applyAlignment="1">
      <alignment horizontal="right" vertical="center"/>
    </xf>
    <xf numFmtId="0" fontId="56" fillId="5" borderId="0" xfId="5" applyFont="1" applyFill="1" applyBorder="1" applyAlignment="1">
      <alignment vertical="top"/>
    </xf>
    <xf numFmtId="0" fontId="58" fillId="5" borderId="57" xfId="5" applyFont="1" applyFill="1" applyBorder="1" applyAlignment="1">
      <alignment horizontal="center" vertical="center"/>
    </xf>
    <xf numFmtId="0" fontId="61" fillId="5" borderId="59" xfId="5" applyFont="1" applyFill="1" applyBorder="1" applyAlignment="1">
      <alignment horizontal="center" vertical="center" wrapText="1"/>
    </xf>
    <xf numFmtId="0" fontId="60" fillId="5" borderId="58" xfId="1" applyFont="1" applyFill="1" applyBorder="1" applyAlignment="1">
      <alignment horizontal="center" textRotation="90" wrapText="1"/>
    </xf>
    <xf numFmtId="0" fontId="62" fillId="5" borderId="38" xfId="5" applyFont="1" applyFill="1" applyBorder="1" applyAlignment="1">
      <alignment horizontal="center" vertical="center"/>
    </xf>
    <xf numFmtId="0" fontId="62" fillId="5" borderId="52" xfId="5" applyFont="1" applyFill="1" applyBorder="1" applyAlignment="1">
      <alignment vertical="center" wrapText="1"/>
    </xf>
    <xf numFmtId="0" fontId="62" fillId="5" borderId="53" xfId="5" applyFont="1" applyFill="1" applyBorder="1" applyAlignment="1">
      <alignment vertical="center" wrapText="1"/>
    </xf>
    <xf numFmtId="3" fontId="62" fillId="5" borderId="5" xfId="5" applyNumberFormat="1" applyFont="1" applyFill="1" applyBorder="1" applyAlignment="1">
      <alignment horizontal="center" vertical="center" wrapText="1"/>
    </xf>
    <xf numFmtId="3" fontId="62" fillId="5" borderId="28" xfId="5" applyNumberFormat="1" applyFont="1" applyFill="1" applyBorder="1" applyAlignment="1">
      <alignment horizontal="center" vertical="center" wrapText="1"/>
    </xf>
    <xf numFmtId="0" fontId="62" fillId="5" borderId="52" xfId="5" applyFont="1" applyFill="1" applyBorder="1" applyAlignment="1">
      <alignment horizontal="center" vertical="center" wrapText="1"/>
    </xf>
    <xf numFmtId="0" fontId="62" fillId="5" borderId="53" xfId="5" applyFont="1" applyFill="1" applyBorder="1" applyAlignment="1">
      <alignment horizontal="center" vertical="center" wrapText="1"/>
    </xf>
    <xf numFmtId="3" fontId="62" fillId="5" borderId="53" xfId="5" applyNumberFormat="1" applyFont="1" applyFill="1" applyBorder="1" applyAlignment="1">
      <alignment horizontal="center" vertical="center" wrapText="1"/>
    </xf>
    <xf numFmtId="0" fontId="62" fillId="5" borderId="54" xfId="5" applyFont="1" applyFill="1" applyBorder="1" applyAlignment="1">
      <alignment vertical="top" wrapText="1"/>
    </xf>
    <xf numFmtId="0" fontId="62" fillId="5" borderId="52" xfId="5" applyFont="1" applyFill="1" applyBorder="1" applyAlignment="1">
      <alignment vertical="top" wrapText="1"/>
    </xf>
    <xf numFmtId="0" fontId="62" fillId="5" borderId="54" xfId="5" applyFont="1" applyFill="1" applyBorder="1" applyAlignment="1">
      <alignment horizontal="left" vertical="center" wrapText="1"/>
    </xf>
    <xf numFmtId="3" fontId="62" fillId="5" borderId="32" xfId="5" applyNumberFormat="1" applyFont="1" applyFill="1" applyBorder="1" applyAlignment="1">
      <alignment horizontal="center" vertical="center" wrapText="1"/>
    </xf>
    <xf numFmtId="3" fontId="62" fillId="5" borderId="33" xfId="5" applyNumberFormat="1" applyFont="1" applyFill="1" applyBorder="1" applyAlignment="1">
      <alignment horizontal="center" vertical="center" wrapText="1"/>
    </xf>
    <xf numFmtId="0" fontId="62" fillId="5" borderId="62" xfId="5" applyFont="1" applyFill="1" applyBorder="1" applyAlignment="1">
      <alignment horizontal="center" vertical="center"/>
    </xf>
    <xf numFmtId="0" fontId="62" fillId="5" borderId="63" xfId="5" applyFont="1" applyFill="1" applyBorder="1" applyAlignment="1">
      <alignment vertical="center" wrapText="1"/>
    </xf>
    <xf numFmtId="0" fontId="62" fillId="5" borderId="11" xfId="5" applyFont="1" applyFill="1" applyBorder="1" applyAlignment="1">
      <alignment vertical="center" wrapText="1"/>
    </xf>
    <xf numFmtId="3" fontId="62" fillId="5" borderId="57" xfId="5" applyNumberFormat="1" applyFont="1" applyFill="1" applyBorder="1" applyAlignment="1">
      <alignment horizontal="center" vertical="center" wrapText="1"/>
    </xf>
    <xf numFmtId="3" fontId="62" fillId="5" borderId="59" xfId="5" applyNumberFormat="1" applyFont="1" applyFill="1" applyBorder="1" applyAlignment="1">
      <alignment horizontal="center" vertical="center" wrapText="1"/>
    </xf>
    <xf numFmtId="0" fontId="62" fillId="5" borderId="63" xfId="5" applyFont="1" applyFill="1" applyBorder="1" applyAlignment="1">
      <alignment horizontal="center" vertical="center" wrapText="1"/>
    </xf>
    <xf numFmtId="0" fontId="62" fillId="5" borderId="11" xfId="5" applyFont="1" applyFill="1" applyBorder="1" applyAlignment="1">
      <alignment horizontal="center" vertical="center" wrapText="1"/>
    </xf>
    <xf numFmtId="3" fontId="62" fillId="5" borderId="11" xfId="5" applyNumberFormat="1" applyFont="1" applyFill="1" applyBorder="1" applyAlignment="1">
      <alignment horizontal="center" vertical="center" wrapText="1"/>
    </xf>
    <xf numFmtId="0" fontId="62" fillId="5" borderId="13" xfId="5" applyFont="1" applyFill="1" applyBorder="1" applyAlignment="1">
      <alignment vertical="top" wrapText="1"/>
    </xf>
    <xf numFmtId="0" fontId="62" fillId="5" borderId="63" xfId="5" applyFont="1" applyFill="1" applyBorder="1" applyAlignment="1">
      <alignment vertical="top" wrapText="1"/>
    </xf>
    <xf numFmtId="0" fontId="62" fillId="5" borderId="13" xfId="5" applyFont="1" applyFill="1" applyBorder="1" applyAlignment="1">
      <alignment horizontal="left" vertical="center" wrapText="1"/>
    </xf>
    <xf numFmtId="3" fontId="62" fillId="5" borderId="15" xfId="5" applyNumberFormat="1" applyFont="1" applyFill="1" applyBorder="1" applyAlignment="1">
      <alignment horizontal="center" vertical="center" wrapText="1"/>
    </xf>
    <xf numFmtId="3" fontId="62" fillId="5" borderId="17" xfId="5" applyNumberFormat="1" applyFont="1" applyFill="1" applyBorder="1" applyAlignment="1">
      <alignment horizontal="center" vertical="center" wrapText="1"/>
    </xf>
    <xf numFmtId="3" fontId="62" fillId="5" borderId="51" xfId="5" applyNumberFormat="1" applyFont="1" applyFill="1" applyBorder="1" applyAlignment="1">
      <alignment horizontal="center" vertical="center" wrapText="1"/>
    </xf>
    <xf numFmtId="3" fontId="62" fillId="5" borderId="54" xfId="5" applyNumberFormat="1" applyFont="1" applyFill="1" applyBorder="1" applyAlignment="1">
      <alignment horizontal="center" vertical="center" wrapText="1"/>
    </xf>
    <xf numFmtId="0" fontId="72" fillId="5" borderId="0" xfId="5" applyFont="1" applyFill="1" applyBorder="1" applyAlignment="1">
      <alignment vertical="center" wrapText="1"/>
    </xf>
    <xf numFmtId="0" fontId="62" fillId="5" borderId="61" xfId="5" applyFont="1" applyFill="1" applyBorder="1" applyAlignment="1">
      <alignment horizontal="center" vertical="center"/>
    </xf>
    <xf numFmtId="0" fontId="62" fillId="5" borderId="5" xfId="5" applyFont="1" applyFill="1" applyBorder="1" applyAlignment="1">
      <alignment vertical="center" wrapText="1"/>
    </xf>
    <xf numFmtId="0" fontId="62" fillId="5" borderId="6" xfId="5" applyFont="1" applyFill="1" applyBorder="1" applyAlignment="1">
      <alignment vertical="center" wrapText="1"/>
    </xf>
    <xf numFmtId="0" fontId="62" fillId="5" borderId="5" xfId="5" applyFont="1" applyFill="1" applyBorder="1" applyAlignment="1">
      <alignment horizontal="center" vertical="center" wrapText="1"/>
    </xf>
    <xf numFmtId="0" fontId="62" fillId="5" borderId="6" xfId="5" applyFont="1" applyFill="1" applyBorder="1" applyAlignment="1">
      <alignment horizontal="center" vertical="center" wrapText="1"/>
    </xf>
    <xf numFmtId="3" fontId="62" fillId="5" borderId="6" xfId="5" applyNumberFormat="1" applyFont="1" applyFill="1" applyBorder="1" applyAlignment="1">
      <alignment horizontal="center" vertical="center" wrapText="1"/>
    </xf>
    <xf numFmtId="0" fontId="62" fillId="5" borderId="28" xfId="5" applyFont="1" applyFill="1" applyBorder="1" applyAlignment="1">
      <alignment vertical="top" wrapText="1"/>
    </xf>
    <xf numFmtId="0" fontId="62" fillId="5" borderId="5" xfId="5" applyFont="1" applyFill="1" applyBorder="1" applyAlignment="1">
      <alignment vertical="top" wrapText="1"/>
    </xf>
    <xf numFmtId="0" fontId="62" fillId="5" borderId="28" xfId="5" applyFont="1" applyFill="1" applyBorder="1" applyAlignment="1">
      <alignment horizontal="left" vertical="center" wrapText="1"/>
    </xf>
    <xf numFmtId="0" fontId="62" fillId="5" borderId="44" xfId="5" applyFont="1" applyFill="1" applyBorder="1" applyAlignment="1">
      <alignment horizontal="center" vertical="center"/>
    </xf>
    <xf numFmtId="0" fontId="62" fillId="5" borderId="32" xfId="5" applyFont="1" applyFill="1" applyBorder="1" applyAlignment="1">
      <alignment vertical="center" wrapText="1"/>
    </xf>
    <xf numFmtId="0" fontId="62" fillId="5" borderId="30" xfId="5" applyFont="1" applyFill="1" applyBorder="1" applyAlignment="1">
      <alignment vertical="center" wrapText="1"/>
    </xf>
    <xf numFmtId="0" fontId="62" fillId="5" borderId="32" xfId="5" applyFont="1" applyFill="1" applyBorder="1" applyAlignment="1">
      <alignment horizontal="center" vertical="center" wrapText="1"/>
    </xf>
    <xf numFmtId="0" fontId="62" fillId="5" borderId="30" xfId="5" applyFont="1" applyFill="1" applyBorder="1" applyAlignment="1">
      <alignment horizontal="center" vertical="center" wrapText="1"/>
    </xf>
    <xf numFmtId="3" fontId="62" fillId="5" borderId="30" xfId="5" applyNumberFormat="1" applyFont="1" applyFill="1" applyBorder="1" applyAlignment="1">
      <alignment horizontal="center" vertical="center" wrapText="1"/>
    </xf>
    <xf numFmtId="0" fontId="62" fillId="5" borderId="33" xfId="5" applyFont="1" applyFill="1" applyBorder="1" applyAlignment="1">
      <alignment vertical="top" wrapText="1"/>
    </xf>
    <xf numFmtId="0" fontId="62" fillId="5" borderId="32" xfId="5" applyFont="1" applyFill="1" applyBorder="1" applyAlignment="1">
      <alignment vertical="top" wrapText="1"/>
    </xf>
    <xf numFmtId="0" fontId="62" fillId="5" borderId="33" xfId="5" applyFont="1" applyFill="1" applyBorder="1" applyAlignment="1">
      <alignment horizontal="left" vertical="center" wrapText="1"/>
    </xf>
    <xf numFmtId="0" fontId="56" fillId="3" borderId="0" xfId="5" applyFont="1" applyFill="1" applyBorder="1"/>
    <xf numFmtId="0" fontId="62" fillId="5" borderId="45" xfId="5" applyFont="1" applyFill="1" applyBorder="1" applyAlignment="1">
      <alignment horizontal="center" vertical="center"/>
    </xf>
    <xf numFmtId="0" fontId="62" fillId="5" borderId="15" xfId="5" applyFont="1" applyFill="1" applyBorder="1" applyAlignment="1">
      <alignment vertical="center" wrapText="1"/>
    </xf>
    <xf numFmtId="0" fontId="62" fillId="5" borderId="18" xfId="5" applyFont="1" applyFill="1" applyBorder="1" applyAlignment="1">
      <alignment vertical="center" wrapText="1"/>
    </xf>
    <xf numFmtId="0" fontId="62" fillId="5" borderId="12" xfId="5" applyFont="1" applyFill="1" applyBorder="1" applyAlignment="1">
      <alignment vertical="center" wrapText="1"/>
    </xf>
    <xf numFmtId="0" fontId="62" fillId="5" borderId="15" xfId="5" applyFont="1" applyFill="1" applyBorder="1" applyAlignment="1">
      <alignment horizontal="center" vertical="center" wrapText="1"/>
    </xf>
    <xf numFmtId="0" fontId="62" fillId="5" borderId="18" xfId="5" applyFont="1" applyFill="1" applyBorder="1" applyAlignment="1">
      <alignment horizontal="center" vertical="center" wrapText="1"/>
    </xf>
    <xf numFmtId="3" fontId="62" fillId="5" borderId="18" xfId="5" applyNumberFormat="1" applyFont="1" applyFill="1" applyBorder="1" applyAlignment="1">
      <alignment horizontal="center" vertical="center" wrapText="1"/>
    </xf>
    <xf numFmtId="0" fontId="62" fillId="5" borderId="17" xfId="5" applyFont="1" applyFill="1" applyBorder="1" applyAlignment="1">
      <alignment vertical="top" wrapText="1"/>
    </xf>
    <xf numFmtId="0" fontId="62" fillId="5" borderId="15" xfId="5" applyFont="1" applyFill="1" applyBorder="1" applyAlignment="1">
      <alignment vertical="top" wrapText="1"/>
    </xf>
    <xf numFmtId="0" fontId="62" fillId="5" borderId="17" xfId="5" applyFont="1" applyFill="1" applyBorder="1" applyAlignment="1">
      <alignment horizontal="left" vertical="center" wrapText="1"/>
    </xf>
    <xf numFmtId="2" fontId="54" fillId="5" borderId="0" xfId="5" applyNumberFormat="1" applyFont="1" applyFill="1" applyBorder="1" applyAlignment="1">
      <alignment vertical="center"/>
    </xf>
    <xf numFmtId="0" fontId="62" fillId="5" borderId="0" xfId="5" applyFont="1" applyFill="1" applyBorder="1" applyAlignment="1">
      <alignment vertical="center" wrapText="1"/>
    </xf>
    <xf numFmtId="3" fontId="62" fillId="5" borderId="0" xfId="5" applyNumberFormat="1" applyFont="1" applyFill="1" applyBorder="1" applyAlignment="1">
      <alignment horizontal="center" vertical="center" wrapText="1"/>
    </xf>
    <xf numFmtId="0" fontId="62" fillId="5" borderId="0" xfId="5" applyFont="1" applyFill="1" applyBorder="1" applyAlignment="1">
      <alignment horizontal="center" vertical="center" wrapText="1"/>
    </xf>
    <xf numFmtId="0" fontId="62" fillId="5" borderId="0" xfId="5" applyFont="1" applyFill="1" applyBorder="1" applyAlignment="1">
      <alignment vertical="top" wrapText="1"/>
    </xf>
    <xf numFmtId="0" fontId="62" fillId="5" borderId="0" xfId="5" applyFont="1" applyFill="1" applyBorder="1" applyAlignment="1">
      <alignment horizontal="left" vertical="center" wrapText="1"/>
    </xf>
    <xf numFmtId="2" fontId="73" fillId="5" borderId="0" xfId="5" applyNumberFormat="1" applyFont="1" applyFill="1" applyBorder="1" applyAlignment="1">
      <alignment vertical="center"/>
    </xf>
    <xf numFmtId="0" fontId="95" fillId="6" borderId="0" xfId="17" applyFont="1" applyFill="1" applyBorder="1" applyAlignment="1">
      <alignment vertical="center"/>
    </xf>
    <xf numFmtId="0" fontId="96" fillId="6" borderId="0" xfId="5" applyFont="1" applyFill="1" applyBorder="1" applyAlignment="1">
      <alignment vertical="center" wrapText="1"/>
    </xf>
    <xf numFmtId="0" fontId="95" fillId="6" borderId="0" xfId="17" applyFont="1" applyFill="1" applyBorder="1" applyAlignment="1">
      <alignment horizontal="center" vertical="center"/>
    </xf>
    <xf numFmtId="3" fontId="96" fillId="6" borderId="0" xfId="5" applyNumberFormat="1" applyFont="1" applyFill="1" applyBorder="1" applyAlignment="1">
      <alignment horizontal="center" vertical="center" wrapText="1"/>
    </xf>
    <xf numFmtId="0" fontId="96" fillId="6" borderId="0" xfId="5" applyFont="1" applyFill="1" applyBorder="1" applyAlignment="1">
      <alignment horizontal="center" vertical="center" wrapText="1"/>
    </xf>
    <xf numFmtId="0" fontId="96" fillId="6" borderId="0" xfId="5" applyFont="1" applyFill="1" applyBorder="1" applyAlignment="1">
      <alignment vertical="top" wrapText="1"/>
    </xf>
    <xf numFmtId="0" fontId="96" fillId="6" borderId="0" xfId="5" applyFont="1" applyFill="1" applyBorder="1" applyAlignment="1">
      <alignment horizontal="left" vertical="center" wrapText="1"/>
    </xf>
    <xf numFmtId="0" fontId="97" fillId="6" borderId="0" xfId="5" applyFont="1" applyFill="1" applyBorder="1"/>
    <xf numFmtId="0" fontId="52" fillId="5" borderId="0" xfId="5" applyFont="1" applyFill="1" applyBorder="1" applyAlignment="1"/>
    <xf numFmtId="0" fontId="51" fillId="5" borderId="0" xfId="5" applyFont="1" applyFill="1" applyBorder="1"/>
    <xf numFmtId="0" fontId="51" fillId="5" borderId="0" xfId="5" applyFont="1" applyFill="1" applyBorder="1" applyAlignment="1">
      <alignment horizontal="center"/>
    </xf>
    <xf numFmtId="1" fontId="51" fillId="5" borderId="0" xfId="5" applyNumberFormat="1" applyFont="1" applyFill="1" applyBorder="1" applyAlignment="1">
      <alignment horizontal="center" vertical="center"/>
    </xf>
    <xf numFmtId="2" fontId="51" fillId="5" borderId="0" xfId="5" applyNumberFormat="1" applyFont="1" applyFill="1" applyBorder="1" applyAlignment="1">
      <alignment horizontal="center" vertical="center"/>
    </xf>
    <xf numFmtId="167" fontId="51" fillId="5" borderId="0" xfId="5" applyNumberFormat="1" applyFont="1" applyFill="1" applyBorder="1" applyAlignment="1">
      <alignment horizontal="center" vertical="center"/>
    </xf>
    <xf numFmtId="0" fontId="63" fillId="5" borderId="0" xfId="5" applyFont="1" applyFill="1" applyBorder="1" applyAlignment="1">
      <alignment horizontal="center" vertical="center" wrapText="1"/>
    </xf>
    <xf numFmtId="3" fontId="63" fillId="5" borderId="0" xfId="5" applyNumberFormat="1" applyFont="1" applyFill="1" applyBorder="1" applyAlignment="1">
      <alignment horizontal="center" vertical="center" wrapText="1"/>
    </xf>
    <xf numFmtId="0" fontId="48" fillId="5" borderId="0" xfId="5" applyFont="1" applyFill="1" applyBorder="1" applyAlignment="1">
      <alignment horizontal="center" vertical="center"/>
    </xf>
    <xf numFmtId="0" fontId="48" fillId="5" borderId="0" xfId="5" applyFont="1" applyFill="1" applyBorder="1" applyAlignment="1">
      <alignment vertical="top"/>
    </xf>
    <xf numFmtId="0" fontId="64" fillId="5" borderId="0" xfId="5" applyFont="1" applyFill="1" applyBorder="1"/>
    <xf numFmtId="0" fontId="52" fillId="5" borderId="0" xfId="5" applyFont="1" applyFill="1" applyBorder="1" applyAlignment="1">
      <alignment horizontal="right"/>
    </xf>
    <xf numFmtId="3" fontId="48" fillId="5" borderId="0" xfId="5" applyNumberFormat="1" applyFont="1" applyFill="1" applyBorder="1" applyAlignment="1">
      <alignment horizontal="center" vertical="center"/>
    </xf>
    <xf numFmtId="0" fontId="48" fillId="5" borderId="0" xfId="5" applyFont="1" applyFill="1" applyBorder="1" applyAlignment="1">
      <alignment horizontal="right"/>
    </xf>
    <xf numFmtId="0" fontId="48" fillId="5" borderId="0" xfId="5" applyFont="1" applyFill="1" applyBorder="1" applyAlignment="1">
      <alignment horizontal="left" vertical="top"/>
    </xf>
    <xf numFmtId="0" fontId="67" fillId="5" borderId="0" xfId="5" applyFont="1" applyFill="1" applyBorder="1"/>
    <xf numFmtId="0" fontId="67" fillId="5" borderId="0" xfId="5" applyFont="1" applyFill="1" applyBorder="1" applyAlignment="1">
      <alignment horizontal="center"/>
    </xf>
    <xf numFmtId="0" fontId="52" fillId="5" borderId="0" xfId="5" applyFont="1" applyFill="1" applyAlignment="1">
      <alignment horizontal="right"/>
    </xf>
    <xf numFmtId="0" fontId="51" fillId="5" borderId="0" xfId="5" applyFont="1" applyFill="1" applyBorder="1" applyAlignment="1">
      <alignment horizontal="right"/>
    </xf>
    <xf numFmtId="0" fontId="68" fillId="5" borderId="0" xfId="5" applyFont="1" applyFill="1" applyBorder="1"/>
    <xf numFmtId="0" fontId="68" fillId="5" borderId="0" xfId="5" applyFont="1" applyFill="1" applyBorder="1" applyAlignment="1">
      <alignment horizontal="center"/>
    </xf>
    <xf numFmtId="0" fontId="68" fillId="5" borderId="0" xfId="5" applyFont="1" applyFill="1" applyBorder="1" applyAlignment="1">
      <alignment horizontal="left" vertical="top"/>
    </xf>
    <xf numFmtId="3" fontId="68" fillId="5" borderId="0" xfId="5" applyNumberFormat="1" applyFont="1" applyFill="1" applyBorder="1" applyAlignment="1">
      <alignment horizontal="center"/>
    </xf>
    <xf numFmtId="0" fontId="68" fillId="5" borderId="0" xfId="5" applyFont="1" applyFill="1" applyBorder="1" applyAlignment="1">
      <alignment vertical="top"/>
    </xf>
    <xf numFmtId="0" fontId="68" fillId="5" borderId="0" xfId="5" applyFont="1" applyFill="1" applyBorder="1" applyAlignment="1">
      <alignment horizontal="center" vertical="center"/>
    </xf>
    <xf numFmtId="0" fontId="68" fillId="5" borderId="0" xfId="5" applyFont="1" applyFill="1" applyBorder="1" applyAlignment="1">
      <alignment horizontal="left" vertical="center"/>
    </xf>
    <xf numFmtId="0" fontId="62" fillId="0" borderId="0" xfId="5" applyFont="1" applyFill="1" applyBorder="1" applyAlignment="1">
      <alignment horizontal="left" vertical="top" wrapText="1"/>
    </xf>
    <xf numFmtId="1" fontId="62" fillId="0" borderId="0" xfId="5" applyNumberFormat="1" applyFont="1" applyFill="1" applyBorder="1" applyAlignment="1">
      <alignment horizontal="center" vertical="center" wrapText="1"/>
    </xf>
    <xf numFmtId="0" fontId="57" fillId="0" borderId="0" xfId="5" applyFont="1" applyFill="1" applyBorder="1" applyAlignment="1">
      <alignment horizontal="center" vertical="center"/>
    </xf>
    <xf numFmtId="0" fontId="98" fillId="2" borderId="0" xfId="18" applyFont="1" applyFill="1" applyAlignment="1">
      <alignment vertical="center"/>
    </xf>
    <xf numFmtId="0" fontId="99" fillId="2" borderId="0" xfId="5" applyFont="1" applyFill="1" applyBorder="1"/>
    <xf numFmtId="0" fontId="99" fillId="2" borderId="0" xfId="5" applyFont="1" applyFill="1" applyBorder="1" applyAlignment="1">
      <alignment horizontal="left" vertical="top"/>
    </xf>
    <xf numFmtId="175" fontId="99" fillId="2" borderId="0" xfId="5" applyNumberFormat="1" applyFont="1" applyFill="1" applyBorder="1"/>
    <xf numFmtId="0" fontId="20" fillId="0" borderId="0" xfId="0" applyFont="1" applyFill="1" applyAlignment="1">
      <alignment horizontal="center" vertical="center"/>
    </xf>
    <xf numFmtId="0" fontId="21" fillId="0" borderId="0" xfId="0" applyFont="1" applyFill="1" applyAlignment="1">
      <alignment horizontal="center"/>
    </xf>
    <xf numFmtId="0" fontId="6" fillId="0" borderId="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6" xfId="0" applyFont="1" applyFill="1" applyBorder="1" applyAlignment="1">
      <alignment horizontal="center" textRotation="90" wrapText="1"/>
    </xf>
    <xf numFmtId="0" fontId="6" fillId="0" borderId="18" xfId="0" applyFont="1" applyFill="1" applyBorder="1" applyAlignment="1">
      <alignment horizontal="center" textRotation="90" wrapText="1"/>
    </xf>
    <xf numFmtId="3" fontId="6" fillId="0" borderId="6" xfId="0" applyNumberFormat="1" applyFont="1" applyFill="1" applyBorder="1" applyAlignment="1">
      <alignment horizontal="center" textRotation="90" wrapText="1"/>
    </xf>
    <xf numFmtId="3" fontId="6" fillId="0" borderId="18" xfId="0" applyNumberFormat="1" applyFont="1" applyFill="1" applyBorder="1" applyAlignment="1">
      <alignment horizontal="center" textRotation="90" wrapText="1"/>
    </xf>
    <xf numFmtId="166" fontId="6" fillId="0" borderId="6" xfId="0" applyNumberFormat="1" applyFont="1" applyFill="1" applyBorder="1" applyAlignment="1">
      <alignment horizontal="center" textRotation="90" wrapText="1"/>
    </xf>
    <xf numFmtId="166" fontId="6" fillId="0" borderId="18" xfId="0" applyNumberFormat="1" applyFont="1" applyFill="1" applyBorder="1" applyAlignment="1">
      <alignment horizontal="center" textRotation="90" wrapText="1"/>
    </xf>
    <xf numFmtId="1" fontId="6" fillId="0" borderId="6" xfId="0" applyNumberFormat="1" applyFont="1" applyFill="1" applyBorder="1" applyAlignment="1">
      <alignment horizontal="center" textRotation="90" wrapText="1"/>
    </xf>
    <xf numFmtId="1" fontId="6" fillId="0" borderId="18" xfId="0" applyNumberFormat="1" applyFont="1" applyFill="1" applyBorder="1" applyAlignment="1">
      <alignment horizontal="center" textRotation="90" wrapText="1"/>
    </xf>
    <xf numFmtId="167" fontId="6" fillId="0" borderId="6" xfId="0" applyNumberFormat="1" applyFont="1" applyFill="1" applyBorder="1" applyAlignment="1">
      <alignment horizontal="center" textRotation="90" wrapText="1"/>
    </xf>
    <xf numFmtId="167" fontId="7" fillId="0" borderId="18" xfId="0" applyNumberFormat="1" applyFont="1" applyFill="1" applyBorder="1"/>
    <xf numFmtId="0" fontId="7" fillId="0" borderId="18" xfId="0" applyFont="1" applyFill="1" applyBorder="1"/>
    <xf numFmtId="0" fontId="16" fillId="0" borderId="24"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1" xfId="0" applyFont="1" applyFill="1" applyBorder="1" applyAlignment="1">
      <alignment horizontal="center" vertical="center" wrapText="1"/>
    </xf>
    <xf numFmtId="3" fontId="15" fillId="0" borderId="0" xfId="2" applyNumberFormat="1" applyFont="1" applyFill="1" applyBorder="1" applyAlignment="1">
      <alignment horizontal="left" vertical="center" wrapText="1"/>
    </xf>
    <xf numFmtId="0" fontId="6" fillId="0" borderId="17"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29" fillId="0" borderId="9" xfId="1" applyFont="1" applyFill="1" applyBorder="1" applyAlignment="1">
      <alignment horizontal="left" vertical="center" wrapText="1"/>
    </xf>
    <xf numFmtId="170" fontId="29" fillId="0" borderId="9" xfId="4" applyNumberFormat="1" applyFont="1" applyFill="1" applyBorder="1" applyAlignment="1">
      <alignment horizontal="center" vertical="center"/>
    </xf>
    <xf numFmtId="170" fontId="29" fillId="0" borderId="13" xfId="4" applyNumberFormat="1" applyFont="1" applyFill="1" applyBorder="1" applyAlignment="1">
      <alignment horizontal="center" vertical="center"/>
    </xf>
    <xf numFmtId="0" fontId="28" fillId="0" borderId="2" xfId="1" applyFont="1" applyFill="1" applyBorder="1" applyAlignment="1">
      <alignment horizontal="center"/>
    </xf>
    <xf numFmtId="0" fontId="28" fillId="0" borderId="3" xfId="1" applyFont="1" applyFill="1" applyBorder="1" applyAlignment="1">
      <alignment horizontal="center"/>
    </xf>
    <xf numFmtId="0" fontId="28" fillId="0" borderId="4" xfId="1" applyFont="1" applyFill="1" applyBorder="1" applyAlignment="1">
      <alignment horizontal="center"/>
    </xf>
    <xf numFmtId="0" fontId="29" fillId="0" borderId="2" xfId="1" applyFont="1" applyFill="1" applyBorder="1" applyAlignment="1">
      <alignment horizontal="center" vertical="center"/>
    </xf>
    <xf numFmtId="0" fontId="29" fillId="0" borderId="35" xfId="1" applyFont="1" applyFill="1" applyBorder="1" applyAlignment="1">
      <alignment horizontal="center" vertical="center"/>
    </xf>
    <xf numFmtId="170" fontId="29" fillId="0" borderId="1" xfId="4" applyNumberFormat="1" applyFont="1" applyFill="1" applyBorder="1" applyAlignment="1">
      <alignment horizontal="center" vertical="center"/>
    </xf>
    <xf numFmtId="170" fontId="29" fillId="0" borderId="49" xfId="4" applyNumberFormat="1" applyFont="1" applyFill="1" applyBorder="1" applyAlignment="1">
      <alignment horizontal="center" vertical="center"/>
    </xf>
    <xf numFmtId="0" fontId="31" fillId="0" borderId="24" xfId="1" applyFont="1" applyFill="1" applyBorder="1" applyAlignment="1">
      <alignment horizontal="center" vertical="center"/>
    </xf>
    <xf numFmtId="0" fontId="31" fillId="0" borderId="25" xfId="1" applyFont="1" applyFill="1" applyBorder="1" applyAlignment="1">
      <alignment horizontal="center" vertical="center"/>
    </xf>
    <xf numFmtId="0" fontId="31" fillId="0" borderId="26" xfId="1" applyFont="1" applyFill="1" applyBorder="1" applyAlignment="1">
      <alignment horizontal="center" vertical="center"/>
    </xf>
    <xf numFmtId="3" fontId="6" fillId="0" borderId="24" xfId="2" applyNumberFormat="1" applyFont="1" applyFill="1" applyBorder="1" applyAlignment="1">
      <alignment horizontal="center" vertical="center" wrapText="1"/>
    </xf>
    <xf numFmtId="0" fontId="6" fillId="0" borderId="25" xfId="2" applyFont="1" applyFill="1" applyBorder="1" applyAlignment="1">
      <alignment horizontal="center" vertical="center" wrapText="1"/>
    </xf>
    <xf numFmtId="0" fontId="6" fillId="0" borderId="26" xfId="2" applyFont="1" applyFill="1" applyBorder="1" applyAlignment="1">
      <alignment horizontal="center" vertical="center" wrapText="1"/>
    </xf>
    <xf numFmtId="0" fontId="18" fillId="0" borderId="0" xfId="6" applyFont="1" applyAlignment="1">
      <alignment horizontal="left" vertical="center" indent="17"/>
    </xf>
    <xf numFmtId="0" fontId="6" fillId="0" borderId="6" xfId="2" applyFont="1" applyFill="1" applyBorder="1" applyAlignment="1">
      <alignment horizontal="center" textRotation="90" wrapText="1"/>
    </xf>
    <xf numFmtId="0" fontId="6" fillId="0" borderId="18" xfId="2" applyFont="1" applyFill="1" applyBorder="1" applyAlignment="1">
      <alignment horizontal="center" textRotation="90" wrapText="1"/>
    </xf>
    <xf numFmtId="0" fontId="6" fillId="0" borderId="8" xfId="2" applyFont="1" applyFill="1" applyBorder="1" applyAlignment="1">
      <alignment horizontal="center" vertical="center" wrapText="1"/>
    </xf>
    <xf numFmtId="0" fontId="6" fillId="0" borderId="20" xfId="2" applyFont="1" applyFill="1" applyBorder="1" applyAlignment="1">
      <alignment horizontal="center" vertical="center" wrapText="1"/>
    </xf>
    <xf numFmtId="3" fontId="6" fillId="0" borderId="35" xfId="2" applyNumberFormat="1" applyFont="1" applyFill="1" applyBorder="1" applyAlignment="1">
      <alignment horizontal="center" vertical="center" wrapText="1"/>
    </xf>
    <xf numFmtId="0" fontId="6" fillId="0" borderId="40"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41" xfId="2" applyFont="1" applyFill="1" applyBorder="1" applyAlignment="1">
      <alignment horizontal="center" vertical="center" wrapText="1"/>
    </xf>
    <xf numFmtId="0" fontId="39" fillId="0" borderId="0" xfId="6" applyFont="1" applyFill="1" applyAlignment="1">
      <alignment horizontal="center" vertical="center"/>
    </xf>
    <xf numFmtId="0" fontId="40" fillId="0" borderId="0" xfId="7" applyFont="1" applyFill="1" applyAlignment="1">
      <alignment horizontal="center"/>
    </xf>
    <xf numFmtId="0" fontId="6" fillId="0" borderId="36" xfId="2" applyFont="1" applyFill="1" applyBorder="1" applyAlignment="1">
      <alignment horizontal="center" vertical="center" wrapText="1"/>
    </xf>
    <xf numFmtId="0" fontId="6" fillId="0" borderId="39"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28" xfId="2" applyFont="1" applyFill="1" applyBorder="1" applyAlignment="1">
      <alignment horizontal="center" vertical="center" wrapText="1"/>
    </xf>
    <xf numFmtId="0" fontId="6" fillId="0" borderId="50" xfId="2" applyFont="1" applyFill="1" applyBorder="1" applyAlignment="1">
      <alignment horizontal="center" textRotation="90" wrapText="1"/>
    </xf>
    <xf numFmtId="0" fontId="6" fillId="0" borderId="16" xfId="2" applyFont="1" applyFill="1" applyBorder="1" applyAlignment="1">
      <alignment horizontal="center" textRotation="90" wrapText="1"/>
    </xf>
    <xf numFmtId="0" fontId="6" fillId="0" borderId="7" xfId="2" applyFont="1" applyFill="1" applyBorder="1" applyAlignment="1">
      <alignment horizontal="center" textRotation="90" wrapText="1"/>
    </xf>
    <xf numFmtId="0" fontId="6" fillId="0" borderId="12" xfId="2" applyFont="1" applyFill="1" applyBorder="1" applyAlignment="1">
      <alignment horizontal="center" textRotation="90" wrapText="1"/>
    </xf>
    <xf numFmtId="167" fontId="6" fillId="0" borderId="6" xfId="2" applyNumberFormat="1" applyFont="1" applyFill="1" applyBorder="1" applyAlignment="1">
      <alignment horizontal="center" textRotation="90" wrapText="1"/>
    </xf>
    <xf numFmtId="167" fontId="6" fillId="0" borderId="18" xfId="2" applyNumberFormat="1" applyFont="1" applyFill="1" applyBorder="1" applyAlignment="1">
      <alignment horizontal="center" textRotation="90" wrapText="1"/>
    </xf>
    <xf numFmtId="0" fontId="41" fillId="0" borderId="18" xfId="2" applyFont="1" applyFill="1" applyBorder="1" applyAlignment="1">
      <alignment horizontal="center"/>
    </xf>
    <xf numFmtId="3" fontId="83" fillId="0" borderId="36" xfId="14" applyNumberFormat="1" applyFont="1" applyBorder="1" applyAlignment="1">
      <alignment horizontal="center" vertical="center" wrapText="1"/>
    </xf>
    <xf numFmtId="3" fontId="83" fillId="0" borderId="7" xfId="14" applyNumberFormat="1" applyFont="1" applyBorder="1" applyAlignment="1">
      <alignment horizontal="center" vertical="center" wrapText="1"/>
    </xf>
    <xf numFmtId="3" fontId="83" fillId="0" borderId="8" xfId="14" applyNumberFormat="1" applyFont="1" applyBorder="1" applyAlignment="1">
      <alignment horizontal="center" vertical="center" wrapText="1"/>
    </xf>
    <xf numFmtId="0" fontId="74" fillId="0" borderId="0" xfId="14" applyFont="1" applyAlignment="1">
      <alignment horizontal="center"/>
    </xf>
    <xf numFmtId="0" fontId="81" fillId="0" borderId="0" xfId="14" applyFont="1" applyAlignment="1">
      <alignment horizontal="center" vertical="center"/>
    </xf>
    <xf numFmtId="0" fontId="83" fillId="4" borderId="1" xfId="14" applyFont="1" applyFill="1" applyBorder="1" applyAlignment="1">
      <alignment horizontal="center" vertical="center" wrapText="1"/>
    </xf>
    <xf numFmtId="0" fontId="83" fillId="4" borderId="47" xfId="14" applyFont="1" applyFill="1" applyBorder="1" applyAlignment="1">
      <alignment horizontal="center" vertical="center" wrapText="1"/>
    </xf>
    <xf numFmtId="0" fontId="84" fillId="0" borderId="49" xfId="14" applyFont="1" applyBorder="1"/>
    <xf numFmtId="0" fontId="83" fillId="4" borderId="6" xfId="14" applyFont="1" applyFill="1" applyBorder="1" applyAlignment="1">
      <alignment horizontal="center" textRotation="90" wrapText="1"/>
    </xf>
    <xf numFmtId="0" fontId="83" fillId="4" borderId="58" xfId="14" applyFont="1" applyFill="1" applyBorder="1" applyAlignment="1">
      <alignment horizontal="center" textRotation="90" wrapText="1"/>
    </xf>
    <xf numFmtId="0" fontId="83" fillId="4" borderId="7" xfId="14" applyFont="1" applyFill="1" applyBorder="1" applyAlignment="1">
      <alignment horizontal="center" textRotation="90" wrapText="1"/>
    </xf>
    <xf numFmtId="0" fontId="83" fillId="4" borderId="11" xfId="14" applyFont="1" applyFill="1" applyBorder="1" applyAlignment="1">
      <alignment horizontal="center" textRotation="90" wrapText="1"/>
    </xf>
    <xf numFmtId="0" fontId="84" fillId="0" borderId="11" xfId="14" applyFont="1" applyBorder="1"/>
    <xf numFmtId="0" fontId="83" fillId="0" borderId="6" xfId="14" applyFont="1" applyBorder="1" applyAlignment="1">
      <alignment horizontal="center" textRotation="90" wrapText="1"/>
    </xf>
    <xf numFmtId="0" fontId="13" fillId="0" borderId="58" xfId="14" applyFont="1" applyBorder="1" applyAlignment="1">
      <alignment horizontal="center"/>
    </xf>
    <xf numFmtId="0" fontId="83" fillId="0" borderId="58" xfId="14" applyFont="1" applyBorder="1" applyAlignment="1">
      <alignment horizontal="center" textRotation="90" wrapText="1"/>
    </xf>
    <xf numFmtId="0" fontId="83" fillId="4" borderId="28" xfId="14" applyFont="1" applyFill="1" applyBorder="1" applyAlignment="1">
      <alignment horizontal="center" vertical="center" wrapText="1"/>
    </xf>
    <xf numFmtId="0" fontId="83" fillId="4" borderId="59" xfId="14" applyFont="1" applyFill="1" applyBorder="1" applyAlignment="1">
      <alignment horizontal="center" vertical="center" wrapText="1"/>
    </xf>
    <xf numFmtId="0" fontId="57" fillId="5" borderId="50" xfId="5" applyFont="1" applyFill="1" applyBorder="1" applyAlignment="1">
      <alignment horizontal="center" vertical="center" wrapText="1"/>
    </xf>
    <xf numFmtId="0" fontId="57" fillId="5" borderId="29" xfId="5" applyFont="1" applyFill="1" applyBorder="1" applyAlignment="1">
      <alignment horizontal="center" vertical="center" wrapText="1"/>
    </xf>
    <xf numFmtId="0" fontId="57" fillId="5" borderId="60" xfId="5" applyFont="1" applyFill="1" applyBorder="1" applyAlignment="1">
      <alignment horizontal="center" vertical="center" wrapText="1"/>
    </xf>
    <xf numFmtId="0" fontId="57" fillId="5" borderId="6" xfId="5" applyFont="1" applyFill="1" applyBorder="1" applyAlignment="1">
      <alignment horizontal="center" vertical="center" wrapText="1"/>
    </xf>
    <xf numFmtId="0" fontId="57" fillId="5" borderId="30" xfId="5" applyFont="1" applyFill="1" applyBorder="1" applyAlignment="1">
      <alignment horizontal="center" vertical="center" wrapText="1"/>
    </xf>
    <xf numFmtId="0" fontId="57" fillId="5" borderId="58" xfId="5" applyFont="1" applyFill="1" applyBorder="1" applyAlignment="1">
      <alignment horizontal="center" vertical="center" wrapText="1"/>
    </xf>
    <xf numFmtId="0" fontId="57" fillId="5" borderId="7" xfId="5" applyFont="1" applyFill="1" applyBorder="1" applyAlignment="1">
      <alignment horizontal="center" vertical="center" wrapText="1"/>
    </xf>
    <xf numFmtId="0" fontId="57" fillId="5" borderId="11" xfId="5" applyFont="1" applyFill="1" applyBorder="1" applyAlignment="1">
      <alignment horizontal="center" vertical="center" wrapText="1"/>
    </xf>
    <xf numFmtId="0" fontId="61" fillId="5" borderId="0" xfId="5" applyFont="1" applyFill="1" applyBorder="1" applyAlignment="1">
      <alignment horizontal="center" vertical="center" wrapText="1"/>
    </xf>
    <xf numFmtId="0" fontId="70" fillId="5" borderId="0" xfId="5" applyFont="1" applyFill="1" applyBorder="1" applyAlignment="1">
      <alignment horizontal="center" wrapText="1"/>
    </xf>
    <xf numFmtId="0" fontId="58" fillId="5" borderId="0" xfId="5" applyFont="1" applyFill="1" applyBorder="1" applyAlignment="1">
      <alignment horizontal="center" vertical="center" wrapText="1"/>
    </xf>
    <xf numFmtId="0" fontId="57" fillId="5" borderId="5" xfId="5" applyFont="1" applyFill="1" applyBorder="1" applyAlignment="1">
      <alignment horizontal="center" vertical="center" wrapText="1"/>
    </xf>
    <xf numFmtId="0" fontId="57" fillId="5" borderId="32" xfId="5" applyFont="1" applyFill="1" applyBorder="1" applyAlignment="1">
      <alignment horizontal="center" vertical="center" wrapText="1"/>
    </xf>
    <xf numFmtId="0" fontId="57" fillId="5" borderId="57" xfId="5" applyFont="1" applyFill="1" applyBorder="1" applyAlignment="1">
      <alignment horizontal="center" vertical="center" wrapText="1"/>
    </xf>
    <xf numFmtId="0" fontId="58" fillId="5" borderId="24" xfId="5" applyFont="1" applyFill="1" applyBorder="1" applyAlignment="1">
      <alignment horizontal="center" vertical="center" wrapText="1"/>
    </xf>
    <xf numFmtId="0" fontId="58" fillId="5" borderId="25" xfId="5" applyFont="1" applyFill="1" applyBorder="1" applyAlignment="1">
      <alignment horizontal="center" vertical="center" wrapText="1"/>
    </xf>
    <xf numFmtId="0" fontId="58" fillId="5" borderId="3" xfId="5" applyFont="1" applyFill="1" applyBorder="1" applyAlignment="1">
      <alignment horizontal="center" vertical="center" wrapText="1"/>
    </xf>
    <xf numFmtId="0" fontId="58" fillId="5" borderId="26" xfId="5" applyFont="1" applyFill="1" applyBorder="1" applyAlignment="1">
      <alignment horizontal="center" vertical="center" wrapText="1"/>
    </xf>
    <xf numFmtId="0" fontId="71" fillId="5" borderId="24" xfId="5" applyFont="1" applyFill="1" applyBorder="1" applyAlignment="1">
      <alignment horizontal="center" vertical="center"/>
    </xf>
    <xf numFmtId="0" fontId="71" fillId="5" borderId="25" xfId="5" applyFont="1" applyFill="1" applyBorder="1" applyAlignment="1">
      <alignment horizontal="center" vertical="center"/>
    </xf>
    <xf numFmtId="0" fontId="71" fillId="5" borderId="3" xfId="5" applyFont="1" applyFill="1" applyBorder="1" applyAlignment="1">
      <alignment horizontal="center" vertical="center"/>
    </xf>
    <xf numFmtId="0" fontId="71" fillId="5" borderId="26" xfId="5" applyFont="1" applyFill="1" applyBorder="1" applyAlignment="1">
      <alignment horizontal="center" vertical="center"/>
    </xf>
    <xf numFmtId="0" fontId="71" fillId="5" borderId="40" xfId="5" applyFont="1" applyFill="1" applyBorder="1" applyAlignment="1">
      <alignment horizontal="center" vertical="center"/>
    </xf>
    <xf numFmtId="0" fontId="57" fillId="5" borderId="28" xfId="5" applyFont="1" applyFill="1" applyBorder="1" applyAlignment="1">
      <alignment horizontal="center" vertical="center" wrapText="1"/>
    </xf>
    <xf numFmtId="0" fontId="57" fillId="5" borderId="33" xfId="5" applyFont="1" applyFill="1" applyBorder="1" applyAlignment="1">
      <alignment horizontal="center" vertical="center" wrapText="1"/>
    </xf>
    <xf numFmtId="0" fontId="57" fillId="5" borderId="59" xfId="5" applyFont="1" applyFill="1" applyBorder="1" applyAlignment="1">
      <alignment horizontal="center" vertical="center" wrapText="1"/>
    </xf>
    <xf numFmtId="0" fontId="60" fillId="5" borderId="29" xfId="1" applyFont="1" applyFill="1" applyBorder="1" applyAlignment="1">
      <alignment horizontal="center" textRotation="90" wrapText="1"/>
    </xf>
    <xf numFmtId="0" fontId="60" fillId="5" borderId="60" xfId="1" applyFont="1" applyFill="1" applyBorder="1" applyAlignment="1">
      <alignment horizontal="center" textRotation="90" wrapText="1"/>
    </xf>
    <xf numFmtId="165" fontId="59" fillId="5" borderId="30" xfId="5" applyNumberFormat="1" applyFont="1" applyFill="1" applyBorder="1" applyAlignment="1">
      <alignment horizontal="center" wrapText="1"/>
    </xf>
    <xf numFmtId="0" fontId="60" fillId="5" borderId="30" xfId="1" applyFont="1" applyFill="1" applyBorder="1" applyAlignment="1">
      <alignment horizontal="center" textRotation="90" wrapText="1"/>
    </xf>
    <xf numFmtId="0" fontId="60" fillId="5" borderId="58" xfId="1" applyFont="1" applyFill="1" applyBorder="1" applyAlignment="1">
      <alignment horizontal="center" textRotation="90" wrapText="1"/>
    </xf>
    <xf numFmtId="3" fontId="60" fillId="5" borderId="30" xfId="1" applyNumberFormat="1" applyFont="1" applyFill="1" applyBorder="1" applyAlignment="1">
      <alignment horizontal="center" textRotation="90" wrapText="1"/>
    </xf>
    <xf numFmtId="3" fontId="60" fillId="5" borderId="58" xfId="1" applyNumberFormat="1" applyFont="1" applyFill="1" applyBorder="1" applyAlignment="1">
      <alignment horizontal="center" textRotation="90" wrapText="1"/>
    </xf>
    <xf numFmtId="165" fontId="59" fillId="5" borderId="33" xfId="5" applyNumberFormat="1" applyFont="1" applyFill="1" applyBorder="1" applyAlignment="1">
      <alignment horizontal="center" vertical="center" wrapText="1"/>
    </xf>
    <xf numFmtId="165" fontId="59" fillId="5" borderId="59" xfId="5" applyNumberFormat="1" applyFont="1" applyFill="1" applyBorder="1" applyAlignment="1">
      <alignment horizontal="center" vertical="center" wrapText="1"/>
    </xf>
    <xf numFmtId="0" fontId="57" fillId="0" borderId="42" xfId="5" applyFont="1" applyFill="1" applyBorder="1" applyAlignment="1">
      <alignment horizontal="center" vertical="center" wrapText="1"/>
    </xf>
    <xf numFmtId="0" fontId="57" fillId="0" borderId="44" xfId="5" applyFont="1" applyFill="1" applyBorder="1" applyAlignment="1">
      <alignment horizontal="center" vertical="center" wrapText="1"/>
    </xf>
    <xf numFmtId="0" fontId="57" fillId="0" borderId="48" xfId="5" applyFont="1" applyFill="1" applyBorder="1" applyAlignment="1">
      <alignment horizontal="center" vertical="center" wrapText="1"/>
    </xf>
    <xf numFmtId="0" fontId="58" fillId="5" borderId="5" xfId="5" applyFont="1" applyFill="1" applyBorder="1" applyAlignment="1">
      <alignment horizontal="center" vertical="center" wrapText="1"/>
    </xf>
    <xf numFmtId="0" fontId="58" fillId="5" borderId="28" xfId="5" applyFont="1" applyFill="1" applyBorder="1" applyAlignment="1">
      <alignment horizontal="center" vertical="center" wrapText="1"/>
    </xf>
    <xf numFmtId="0" fontId="58" fillId="5" borderId="32" xfId="5" applyFont="1" applyFill="1" applyBorder="1" applyAlignment="1">
      <alignment horizontal="center" vertical="center" wrapText="1"/>
    </xf>
    <xf numFmtId="0" fontId="58" fillId="5" borderId="33" xfId="5" applyFont="1" applyFill="1" applyBorder="1" applyAlignment="1">
      <alignment horizontal="center" vertical="center" wrapText="1"/>
    </xf>
    <xf numFmtId="0" fontId="59" fillId="5" borderId="50" xfId="5" applyFont="1" applyFill="1" applyBorder="1" applyAlignment="1">
      <alignment horizontal="center" vertical="center"/>
    </xf>
    <xf numFmtId="0" fontId="59" fillId="5" borderId="6" xfId="5" applyFont="1" applyFill="1" applyBorder="1" applyAlignment="1">
      <alignment horizontal="center" vertical="center"/>
    </xf>
    <xf numFmtId="0" fontId="59" fillId="5" borderId="28" xfId="5" applyFont="1" applyFill="1" applyBorder="1" applyAlignment="1">
      <alignment horizontal="center" vertical="center"/>
    </xf>
    <xf numFmtId="0" fontId="52" fillId="0" borderId="0" xfId="5" applyFont="1" applyFill="1" applyBorder="1" applyAlignment="1">
      <alignment horizontal="center" vertical="center" wrapText="1"/>
    </xf>
    <xf numFmtId="0" fontId="47" fillId="0" borderId="0" xfId="5" applyFont="1" applyFill="1" applyBorder="1" applyAlignment="1">
      <alignment horizontal="center" wrapText="1"/>
    </xf>
    <xf numFmtId="0" fontId="53" fillId="0" borderId="0" xfId="5" applyFont="1" applyFill="1" applyBorder="1" applyAlignment="1">
      <alignment horizontal="center" wrapText="1"/>
    </xf>
    <xf numFmtId="0" fontId="57" fillId="0" borderId="27" xfId="5" applyFont="1" applyFill="1" applyBorder="1" applyAlignment="1">
      <alignment horizontal="center" vertical="center" wrapText="1"/>
    </xf>
    <xf numFmtId="0" fontId="57" fillId="0" borderId="31" xfId="5" applyFont="1" applyFill="1" applyBorder="1" applyAlignment="1">
      <alignment horizontal="center" vertical="center" wrapText="1"/>
    </xf>
    <xf numFmtId="0" fontId="57" fillId="0" borderId="56" xfId="5" applyFont="1" applyFill="1" applyBorder="1" applyAlignment="1">
      <alignment horizontal="center" vertical="center" wrapText="1"/>
    </xf>
    <xf numFmtId="0" fontId="57" fillId="0" borderId="5" xfId="5" applyFont="1" applyFill="1" applyBorder="1" applyAlignment="1">
      <alignment horizontal="center" vertical="center" wrapText="1"/>
    </xf>
    <xf numFmtId="0" fontId="57" fillId="0" borderId="32" xfId="5" applyFont="1" applyFill="1" applyBorder="1" applyAlignment="1">
      <alignment horizontal="center" vertical="center" wrapText="1"/>
    </xf>
    <xf numFmtId="0" fontId="57" fillId="0" borderId="57" xfId="5" applyFont="1" applyFill="1" applyBorder="1" applyAlignment="1">
      <alignment horizontal="center" vertical="center" wrapText="1"/>
    </xf>
    <xf numFmtId="0" fontId="57" fillId="0" borderId="6" xfId="5" applyFont="1" applyFill="1" applyBorder="1" applyAlignment="1">
      <alignment horizontal="center" vertical="center" wrapText="1"/>
    </xf>
    <xf numFmtId="0" fontId="57" fillId="0" borderId="30" xfId="5" applyFont="1" applyFill="1" applyBorder="1" applyAlignment="1">
      <alignment horizontal="center" vertical="center" wrapText="1"/>
    </xf>
    <xf numFmtId="0" fontId="57" fillId="0" borderId="58" xfId="5" applyFont="1" applyFill="1" applyBorder="1" applyAlignment="1">
      <alignment horizontal="center" vertical="center" wrapText="1"/>
    </xf>
    <xf numFmtId="0" fontId="57" fillId="0" borderId="28" xfId="5" applyFont="1" applyFill="1" applyBorder="1" applyAlignment="1">
      <alignment horizontal="center" vertical="center" wrapText="1"/>
    </xf>
    <xf numFmtId="0" fontId="57" fillId="0" borderId="33" xfId="5" applyFont="1" applyFill="1" applyBorder="1" applyAlignment="1">
      <alignment horizontal="center" vertical="center" wrapText="1"/>
    </xf>
    <xf numFmtId="0" fontId="57" fillId="0" borderId="59" xfId="5" applyFont="1" applyFill="1" applyBorder="1" applyAlignment="1">
      <alignment horizontal="center" vertical="center" wrapText="1"/>
    </xf>
    <xf numFmtId="0" fontId="58" fillId="0" borderId="5" xfId="5" applyFont="1" applyFill="1" applyBorder="1" applyAlignment="1">
      <alignment horizontal="center" vertical="center" wrapText="1"/>
    </xf>
    <xf numFmtId="0" fontId="58" fillId="0" borderId="28" xfId="5" applyFont="1" applyFill="1" applyBorder="1" applyAlignment="1">
      <alignment horizontal="center" vertical="center" wrapText="1"/>
    </xf>
    <xf numFmtId="0" fontId="58" fillId="0" borderId="32" xfId="5" applyFont="1" applyFill="1" applyBorder="1" applyAlignment="1">
      <alignment horizontal="center" vertical="center" wrapText="1"/>
    </xf>
    <xf numFmtId="0" fontId="58" fillId="0" borderId="33" xfId="5" applyFont="1" applyFill="1" applyBorder="1" applyAlignment="1">
      <alignment horizontal="center" vertical="center" wrapText="1"/>
    </xf>
    <xf numFmtId="0" fontId="59" fillId="0" borderId="5" xfId="5" applyFont="1" applyFill="1" applyBorder="1" applyAlignment="1">
      <alignment horizontal="center" vertical="center"/>
    </xf>
    <xf numFmtId="0" fontId="59" fillId="0" borderId="6" xfId="5" applyFont="1" applyFill="1" applyBorder="1" applyAlignment="1">
      <alignment horizontal="center" vertical="center"/>
    </xf>
    <xf numFmtId="0" fontId="59" fillId="0" borderId="28" xfId="5" applyFont="1" applyFill="1" applyBorder="1" applyAlignment="1">
      <alignment horizontal="center" vertical="center"/>
    </xf>
    <xf numFmtId="0" fontId="60" fillId="0" borderId="32" xfId="1" applyFont="1" applyFill="1" applyBorder="1" applyAlignment="1">
      <alignment horizontal="center" textRotation="90" wrapText="1"/>
    </xf>
    <xf numFmtId="0" fontId="60" fillId="0" borderId="57" xfId="1" applyFont="1" applyFill="1" applyBorder="1" applyAlignment="1">
      <alignment horizontal="center" textRotation="90" wrapText="1"/>
    </xf>
    <xf numFmtId="165" fontId="59" fillId="0" borderId="30" xfId="5" applyNumberFormat="1" applyFont="1" applyFill="1" applyBorder="1" applyAlignment="1">
      <alignment horizontal="center" wrapText="1"/>
    </xf>
    <xf numFmtId="0" fontId="60" fillId="0" borderId="30" xfId="1" applyFont="1" applyFill="1" applyBorder="1" applyAlignment="1">
      <alignment horizontal="center" textRotation="90" wrapText="1"/>
    </xf>
    <xf numFmtId="0" fontId="60" fillId="0" borderId="58" xfId="1" applyFont="1" applyFill="1" applyBorder="1" applyAlignment="1">
      <alignment horizontal="center" textRotation="90" wrapText="1"/>
    </xf>
    <xf numFmtId="165" fontId="59" fillId="0" borderId="33" xfId="5" applyNumberFormat="1" applyFont="1" applyFill="1" applyBorder="1" applyAlignment="1">
      <alignment horizontal="center" vertical="center" wrapText="1"/>
    </xf>
    <xf numFmtId="165" fontId="59" fillId="0" borderId="59" xfId="5" applyNumberFormat="1" applyFont="1" applyFill="1" applyBorder="1" applyAlignment="1">
      <alignment horizontal="center" vertical="center" wrapText="1"/>
    </xf>
    <xf numFmtId="0" fontId="12" fillId="0" borderId="42" xfId="0" applyFont="1" applyFill="1" applyBorder="1" applyAlignment="1">
      <alignment horizontal="left" vertical="center" wrapText="1"/>
    </xf>
    <xf numFmtId="0" fontId="12" fillId="0" borderId="44" xfId="0" applyFont="1" applyFill="1" applyBorder="1" applyAlignment="1">
      <alignment horizontal="left" vertical="center" wrapText="1"/>
    </xf>
    <xf numFmtId="0" fontId="12" fillId="0" borderId="45" xfId="0" applyFont="1" applyFill="1" applyBorder="1" applyAlignment="1">
      <alignment horizontal="left" vertical="center" wrapText="1"/>
    </xf>
    <xf numFmtId="0" fontId="23" fillId="0" borderId="30" xfId="0" applyFont="1" applyFill="1" applyBorder="1" applyAlignment="1">
      <alignment vertical="center"/>
    </xf>
    <xf numFmtId="3" fontId="12" fillId="0" borderId="42" xfId="2" applyNumberFormat="1" applyFont="1" applyFill="1" applyBorder="1" applyAlignment="1">
      <alignment horizontal="left" vertical="center" wrapText="1"/>
    </xf>
    <xf numFmtId="3" fontId="12" fillId="0" borderId="30" xfId="2" applyNumberFormat="1" applyFont="1" applyFill="1" applyBorder="1" applyAlignment="1">
      <alignment horizontal="left" vertical="center" wrapText="1" indent="1"/>
    </xf>
  </cellXfs>
  <cellStyles count="19">
    <cellStyle name="Обычный" xfId="0" builtinId="0"/>
    <cellStyle name="Обычный 2" xfId="1" xr:uid="{00000000-0005-0000-0000-000001000000}"/>
    <cellStyle name="Обычный 2 3" xfId="18" xr:uid="{7C819536-4566-467D-A388-FFB73C8B34A6}"/>
    <cellStyle name="Обычный 3" xfId="6" xr:uid="{E77FDEA9-9C12-4D4D-B25E-234F6FD0298E}"/>
    <cellStyle name="Обычный 3 2" xfId="5" xr:uid="{F2414926-E5AA-4887-9B9A-367ABDB4BBD6}"/>
    <cellStyle name="Обычный 3 2 2" xfId="14" xr:uid="{364939F2-80F6-41EC-8057-2707C3CCD0BB}"/>
    <cellStyle name="Обычный 3 2 3" xfId="17" xr:uid="{7F731B7A-AAC6-4270-9D1F-5C12D18FFB9B}"/>
    <cellStyle name="Обычный 6" xfId="9" xr:uid="{A0C4887F-CE31-4E71-BD71-02858A114CB9}"/>
    <cellStyle name="Обычный 6 3" xfId="11" xr:uid="{F1EFFEB5-9B19-4F03-8FB6-124691FE79DC}"/>
    <cellStyle name="Обычный 7" xfId="12" xr:uid="{CE1644C5-395F-4F0D-AFA7-D7EB7F8258DD}"/>
    <cellStyle name="Обычный_доп 7 БМ-53229 Г мусоровоз Москва" xfId="10" xr:uid="{C6A209A9-6A38-43BD-8858-1B95E9F3381A}"/>
    <cellStyle name="Обычный_доп54 53229-1059-15 2" xfId="16" xr:uid="{586E37A1-AED3-4038-8E1A-DA92B3C6CB44}"/>
    <cellStyle name="Обычный_доп81 перечень Евро-3" xfId="2" xr:uid="{00000000-0005-0000-0000-000002000000}"/>
    <cellStyle name="Обычный_Листы согласования к прейскуранту" xfId="3" xr:uid="{00000000-0005-0000-0000-000003000000}"/>
    <cellStyle name="Обычный_РАСЧЕТ АВТО ноябрь изменение по 65115 шассии" xfId="7" xr:uid="{623A2811-0F28-47E1-A84F-80579349D068}"/>
    <cellStyle name="Процентный 5" xfId="13" xr:uid="{9E3A677D-7163-48DC-ABE1-D34C467560D0}"/>
    <cellStyle name="Финансовый 2" xfId="4" xr:uid="{8DAF3AAF-67A5-4AB0-AC2B-0F1AEEB0B1A7}"/>
    <cellStyle name="Финансовый 3" xfId="15" xr:uid="{B68FF728-D0FB-43EA-8C69-7AE6868B27C7}"/>
    <cellStyle name="Финансовый_доп81 перечень Евро-3" xfId="8" xr:uid="{3EA4459A-3C3F-4475-89C3-87C23634C77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tps:\docs.kamaz.ru\Users\ChermakovKS\Desktop\&#1089;&#1086;&#1074;&#1077;&#1097;.&#1085;&#1090;&#1094;\&#1085;&#1072;%2015%20&#1083;&#1077;&#1090;\09.08.17_&#1056;&#1072;&#1089;&#1095;&#1077;&#1090;%20&#1050;&#1046;&#1062;%206582%2015%20&#1083;&#1077;&#109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52a2_293_NOA\&#1040;&#1051;&#1068;&#1041;&#1048;&#1053;&#1040;\1.%20&#1056;&#1040;&#1041;&#1054;&#1063;&#1040;&#1071;\7.%20&#1058;&#1069;&#1054;\2023\&#1056;&#1072;&#1089;&#1095;&#1077;&#1090;%20&#1058;&#1069;&#1054;%20&#1082;%20&#1047;&#1056;%2012-&#1058;&#1060;&#1050;-2022%20&#1085;&#1072;%2065117%20&#1087;&#1086;&#1089;&#1083;&#1077;%20&#1053;&#1058;&#1062;.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P:\&#1041;&#1070;&#1056;&#1054;%20&#1069;&#1050;&#1054;&#1053;&#1054;&#1052;&#1048;&#1050;&#1048;\9.%20&#1047;&#1040;&#1044;&#1040;&#1053;&#1048;&#1071;\&#1040;&#1042;&#1047;&#1040;&#1051;&#1054;&#1042;%20&#1048;.&#1056;\#&#1057;&#1054;&#1047;&#1044;&#1040;&#1053;&#1048;&#1045;%20&#1053;&#1054;&#1042;&#1067;&#1061;%20&#1055;&#1056;&#1054;&#1044;&#1059;&#1050;&#1058;&#1054;&#1042;\&#1050;&#1054;&#1052;&#1052;&#1045;&#1056;&#1063;&#1045;&#1057;&#1050;&#1054;&#1045;%20&#1055;&#1056;&#1045;&#1044;&#1051;&#1054;&#1046;&#1045;&#1053;&#1048;&#1045;%20&#1050;5\2019%2004%2015\&#1056;&#1072;&#1089;&#1095;&#1077;&#1090;%202019%2004%2015%20(60%25%20&#1074;&#1099;&#1082;&#1091;&#1087;%20&#1089;&#1090;-&#1090;&#1100;%205300%20&#1090;.&#1088;.%20&#1057;&#1050;%201200%20&#1090;.&#1088;.)%2060&#1084;&#1077;&#1089;..xlsm?94459BCC" TargetMode="External"/><Relationship Id="rId1" Type="http://schemas.openxmlformats.org/officeDocument/2006/relationships/externalLinkPath" Target="file:///\\94459BCC\&#1056;&#1072;&#1089;&#1095;&#1077;&#1090;%25202019%252004%252015%2520(60%2525%2520&#1074;&#1099;&#1082;&#1091;&#1087;%2520&#1089;&#1090;-&#1090;&#1100;%25205300%2520&#1090;.&#1088;.%2520&#1057;&#1050;%25201200%2520&#1090;.&#1088;.)%252060&#1084;&#1077;&#108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m-104d-flr\&#1086;&#1073;&#1097;&#1072;&#1103;%20&#1087;&#1072;&#1087;&#1082;&#1072;\Users\ChermakovKS\Desktop\&#1050;&#1086;&#1087;&#1080;&#1103;%20&#1050;&#1072;&#1083;&#1100;&#1082;&#1091;&#1083;&#1103;&#1090;&#1086;&#1088;%20&#1058;&#1057;&#1054;%20&#1043;&#1052;&#105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44;&#1054;&#1050;&#1059;&#1052;&#1045;&#1053;&#1058;&#1067;/&#1044;&#1054;&#1050;&#1059;&#1052;&#1045;&#1053;&#1058;&#1067;/&#1055;&#1088;&#1072;&#1081;&#1089;&#1099;/&#1044;&#1083;&#1103;%20&#1087;&#1086;&#1088;&#1090;&#1072;&#1083;&#1072;%20&#1042;2&#1042;/2026/&#1072;&#1087;&#1088;&#1077;&#1083;&#1100;/&#1055;&#1088;&#1077;&#1081;&#1089;&#1082;&#1091;&#1088;&#1072;&#1085;&#1090;&#1099;%20&#1086;&#1089;&#1085;&#1086;&#1074;&#1085;&#1099;&#1077;%20%202026%20&#1057;&#1058;&#1040;&#1053;&#1044;&#1040;&#1056;&#1058;%20(15.04.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лектробус6282"/>
      <sheetName val="ЖЦ Электробус 6282"/>
      <sheetName val="Расчетные данные"/>
      <sheetName val="расходные материалы"/>
      <sheetName val="ТО"/>
      <sheetName val="для инфо"/>
      <sheetName val="расход РТС"/>
      <sheetName val="СравнениеПредРасчета"/>
      <sheetName val="черновик"/>
      <sheetName val="6282черновик"/>
      <sheetName val="Лист1"/>
      <sheetName val="Лист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ЭО"/>
      <sheetName val="Расчет окупаемости"/>
      <sheetName val="Объемы Цены ТФК (ВТК)"/>
      <sheetName val="Изм от базы - Расчёт БПС"/>
      <sheetName val="Затраты НИОКР НТЦ"/>
      <sheetName val="Затраты Сертификацию НТЦ"/>
      <sheetName val="Затраты ТПП ТЦ"/>
      <sheetName val="Затраты на Испытания ПГКИ"/>
      <sheetName val="Планирование Сроков ПГ"/>
      <sheetName val="кальк базовый автом"/>
      <sheetName val="Лист1"/>
      <sheetName val="борт6х6"/>
    </sheetNames>
    <sheetDataSet>
      <sheetData sheetId="0">
        <row r="2">
          <cell r="D2" t="str">
            <v>к ЗР 12-ТФК-2022</v>
          </cell>
        </row>
      </sheetData>
      <sheetData sheetId="1"/>
      <sheetData sheetId="2"/>
      <sheetData sheetId="3"/>
      <sheetData sheetId="4">
        <row r="8">
          <cell r="T8" t="str">
            <v>Не требуется</v>
          </cell>
          <cell r="U8" t="str">
            <v>Требуется</v>
          </cell>
        </row>
      </sheetData>
      <sheetData sheetId="5"/>
      <sheetData sheetId="6"/>
      <sheetData sheetId="7"/>
      <sheetData sheetId="8">
        <row r="19">
          <cell r="B19" t="str">
            <v>годах</v>
          </cell>
        </row>
        <row r="20">
          <cell r="B20" t="str">
            <v>полугодиях</v>
          </cell>
        </row>
        <row r="21">
          <cell r="B21" t="str">
            <v>кварталах</v>
          </cell>
        </row>
        <row r="22">
          <cell r="B22" t="str">
            <v>месяцах</v>
          </cell>
        </row>
      </sheetData>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едварительная оферта"/>
      <sheetName val="Лизинговые платежи"/>
      <sheetName val="ЛП36"/>
      <sheetName val="Условия лизинга"/>
      <sheetName val="Налог на имущество"/>
      <sheetName val="Информация"/>
      <sheetName val="ВАС+эф-ть"/>
      <sheetName val="для загрузки"/>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ходные данные"/>
      <sheetName val="ТСО (детал.)"/>
      <sheetName val="Трудоемкость ТО"/>
      <sheetName val="Лизинг"/>
      <sheetName val="Шины"/>
      <sheetName val="База_топливо и мощность дв."/>
      <sheetName val="Остаточная ст-ть"/>
      <sheetName val="База данных ТО"/>
      <sheetName val="Расходные материалы"/>
      <sheetName val="Стоимость мат-лов при ТО"/>
      <sheetName val="Прайс лист АЗК от 23.03.2020"/>
      <sheetName val="Освидетельств. газ.обор"/>
      <sheetName val="Межсервисн.интервал и ставка НЧ"/>
      <sheetName val="Операции по СПГ"/>
      <sheetName val="КАСКО"/>
      <sheetName val="данные ОСАГО"/>
      <sheetName val="Ставка_ТС, Платон"/>
      <sheetName val="Затраты на ремонт на 1 км."/>
      <sheetName val="Копия Калькулятор ТСО ГМТ"/>
    </sheetNames>
    <sheetDataSet>
      <sheetData sheetId="0"/>
      <sheetData sheetId="1"/>
      <sheetData sheetId="2"/>
      <sheetData sheetId="3"/>
      <sheetData sheetId="4"/>
      <sheetData sheetId="5"/>
      <sheetData sheetId="6"/>
      <sheetData sheetId="7"/>
      <sheetData sheetId="8"/>
      <sheetData sheetId="9"/>
      <sheetData sheetId="10">
        <row r="2">
          <cell r="A2" t="str">
            <v>Код ДЗЧ</v>
          </cell>
        </row>
      </sheetData>
      <sheetData sheetId="11"/>
      <sheetData sheetId="12"/>
      <sheetData sheetId="13"/>
      <sheetData sheetId="14"/>
      <sheetData sheetId="15">
        <row r="14">
          <cell r="A14" t="str">
            <v>16 тонн и менее</v>
          </cell>
        </row>
        <row r="15">
          <cell r="A15" t="str">
            <v>более 16 тонн</v>
          </cell>
        </row>
        <row r="18">
          <cell r="A18" t="str">
            <v>M</v>
          </cell>
        </row>
        <row r="19">
          <cell r="A19">
            <v>0</v>
          </cell>
        </row>
        <row r="20">
          <cell r="A20">
            <v>1</v>
          </cell>
        </row>
        <row r="21">
          <cell r="A21">
            <v>2</v>
          </cell>
        </row>
        <row r="22">
          <cell r="A22">
            <v>3</v>
          </cell>
        </row>
        <row r="23">
          <cell r="A23">
            <v>4</v>
          </cell>
        </row>
        <row r="24">
          <cell r="A24">
            <v>5</v>
          </cell>
        </row>
        <row r="25">
          <cell r="A25">
            <v>6</v>
          </cell>
        </row>
        <row r="26">
          <cell r="A26">
            <v>7</v>
          </cell>
        </row>
        <row r="27">
          <cell r="A27">
            <v>8</v>
          </cell>
        </row>
        <row r="28">
          <cell r="A28">
            <v>9</v>
          </cell>
        </row>
        <row r="29">
          <cell r="A29">
            <v>10</v>
          </cell>
        </row>
        <row r="30">
          <cell r="A30">
            <v>11</v>
          </cell>
        </row>
        <row r="31">
          <cell r="A31">
            <v>12</v>
          </cell>
        </row>
        <row r="32">
          <cell r="A32">
            <v>13</v>
          </cell>
        </row>
        <row r="36">
          <cell r="A36" t="str">
            <v>Ограниченное количество лиц, допущенных к управлению транспортным средством</v>
          </cell>
        </row>
        <row r="37">
          <cell r="A37" t="str">
            <v>Не ограничения количество лиц, допущенных к управлению транспортным средством</v>
          </cell>
        </row>
        <row r="38">
          <cell r="A38" t="str">
            <v>Для юридических лиц</v>
          </cell>
        </row>
        <row r="42">
          <cell r="A42" t="str">
            <v>3 месяца</v>
          </cell>
          <cell r="D42" t="str">
            <v>До 50</v>
          </cell>
        </row>
        <row r="43">
          <cell r="A43" t="str">
            <v>4 месяца</v>
          </cell>
          <cell r="D43" t="str">
            <v>51-70</v>
          </cell>
        </row>
        <row r="44">
          <cell r="A44" t="str">
            <v>5 месяцев</v>
          </cell>
          <cell r="D44" t="str">
            <v>71-100</v>
          </cell>
        </row>
        <row r="45">
          <cell r="A45" t="str">
            <v>6 месяцев</v>
          </cell>
          <cell r="D45" t="str">
            <v>101-120</v>
          </cell>
        </row>
        <row r="46">
          <cell r="A46" t="str">
            <v>7 месяцев</v>
          </cell>
          <cell r="D46" t="str">
            <v>121-150</v>
          </cell>
        </row>
        <row r="47">
          <cell r="A47" t="str">
            <v>8 месяцев</v>
          </cell>
          <cell r="D47" t="str">
            <v>Более 150</v>
          </cell>
        </row>
        <row r="48">
          <cell r="A48" t="str">
            <v>9 месяцев</v>
          </cell>
        </row>
        <row r="49">
          <cell r="A49" t="str">
            <v>10 месяцев и более</v>
          </cell>
        </row>
        <row r="52">
          <cell r="B52">
            <v>0</v>
          </cell>
          <cell r="C52">
            <v>1</v>
          </cell>
          <cell r="D52">
            <v>2</v>
          </cell>
          <cell r="E52" t="str">
            <v>3-4</v>
          </cell>
          <cell r="F52" t="str">
            <v>5-6</v>
          </cell>
          <cell r="G52" t="str">
            <v>7-9</v>
          </cell>
          <cell r="H52" t="str">
            <v>10-14</v>
          </cell>
          <cell r="I52" t="str">
            <v>более 14</v>
          </cell>
        </row>
        <row r="53">
          <cell r="A53" t="str">
            <v>16-21</v>
          </cell>
        </row>
        <row r="54">
          <cell r="A54" t="str">
            <v>22-24</v>
          </cell>
        </row>
        <row r="55">
          <cell r="A55" t="str">
            <v>25-29</v>
          </cell>
        </row>
        <row r="56">
          <cell r="A56" t="str">
            <v>30-34</v>
          </cell>
        </row>
        <row r="57">
          <cell r="A57" t="str">
            <v>35-39</v>
          </cell>
        </row>
        <row r="58">
          <cell r="A58" t="str">
            <v>40-49</v>
          </cell>
        </row>
        <row r="59">
          <cell r="A59" t="str">
            <v>50-59</v>
          </cell>
        </row>
        <row r="60">
          <cell r="A60" t="str">
            <v>старше 59</v>
          </cell>
        </row>
        <row r="64">
          <cell r="A64" t="str">
            <v>Прицепы к легковым автомобилям, принадлежащим юридическим лицам, к мотоциклам и мотороллерам</v>
          </cell>
          <cell r="B64">
            <v>1.1599999999999999</v>
          </cell>
        </row>
        <row r="65">
          <cell r="A65" t="str">
            <v>Прицепы к грузовым автомобилям с разрешенной максимальной массой 16 тонн и менее, полуприцепы, прицепы-роспуски</v>
          </cell>
          <cell r="B65">
            <v>1.4</v>
          </cell>
        </row>
        <row r="66">
          <cell r="A66" t="str">
            <v>Прицепы к грузовым автомобилям с разрешенной максимальной массой более 16 тонн, полуприцепы, прицепы-роспуски</v>
          </cell>
          <cell r="B66">
            <v>1.25</v>
          </cell>
        </row>
        <row r="67">
          <cell r="A67" t="str">
            <v>Прицепы к тракторам, самоходным дорожно-строительным и иным машинам, за исключением транспортных средств, не имеющих колесных движителей</v>
          </cell>
          <cell r="B67">
            <v>1.24</v>
          </cell>
        </row>
        <row r="68">
          <cell r="A68" t="str">
            <v>Прицепы к другим типам (категориям) и назначению транспортных средств</v>
          </cell>
          <cell r="B68">
            <v>1</v>
          </cell>
        </row>
        <row r="71">
          <cell r="A71" t="str">
            <v>Республика Адыгея</v>
          </cell>
          <cell r="B71">
            <v>1.3</v>
          </cell>
        </row>
        <row r="72">
          <cell r="A72" t="str">
            <v>Республика Алтай</v>
          </cell>
          <cell r="B72">
            <v>0.7</v>
          </cell>
        </row>
        <row r="73">
          <cell r="A73" t="str">
            <v>Горно-Алтайск</v>
          </cell>
          <cell r="B73">
            <v>1.3</v>
          </cell>
        </row>
        <row r="74">
          <cell r="A74" t="str">
            <v>Алтайский край</v>
          </cell>
          <cell r="B74">
            <v>0.7</v>
          </cell>
        </row>
        <row r="75">
          <cell r="A75" t="str">
            <v>Барнаул</v>
          </cell>
          <cell r="B75">
            <v>1.7</v>
          </cell>
        </row>
        <row r="76">
          <cell r="A76" t="str">
            <v>Бийск</v>
          </cell>
          <cell r="B76">
            <v>1.2</v>
          </cell>
        </row>
        <row r="77">
          <cell r="A77" t="str">
            <v>Заринск</v>
          </cell>
          <cell r="B77">
            <v>1.1000000000000001</v>
          </cell>
        </row>
        <row r="78">
          <cell r="A78" t="str">
            <v>Рубцовск</v>
          </cell>
          <cell r="B78">
            <v>1.1000000000000001</v>
          </cell>
        </row>
        <row r="79">
          <cell r="A79" t="str">
            <v>Новоалтайск</v>
          </cell>
          <cell r="B79">
            <v>1.1000000000000001</v>
          </cell>
        </row>
        <row r="80">
          <cell r="A80" t="str">
            <v>Амурская область</v>
          </cell>
          <cell r="B80">
            <v>1</v>
          </cell>
        </row>
        <row r="81">
          <cell r="A81" t="str">
            <v>Свободный</v>
          </cell>
          <cell r="B81">
            <v>1.1000000000000001</v>
          </cell>
        </row>
        <row r="82">
          <cell r="A82" t="str">
            <v>Белогорск</v>
          </cell>
          <cell r="B82">
            <v>1.1000000000000001</v>
          </cell>
        </row>
        <row r="83">
          <cell r="A83" t="str">
            <v>Архангельская область</v>
          </cell>
          <cell r="B83">
            <v>0.85</v>
          </cell>
        </row>
        <row r="84">
          <cell r="A84" t="str">
            <v>Котлас</v>
          </cell>
          <cell r="B84">
            <v>1.6</v>
          </cell>
        </row>
        <row r="85">
          <cell r="A85" t="str">
            <v>Архангельск</v>
          </cell>
          <cell r="B85">
            <v>1.8</v>
          </cell>
        </row>
        <row r="86">
          <cell r="A86" t="str">
            <v>Северодвинск</v>
          </cell>
          <cell r="B86">
            <v>1.7</v>
          </cell>
        </row>
        <row r="87">
          <cell r="A87" t="str">
            <v>Астраханская область</v>
          </cell>
          <cell r="B87">
            <v>0.8</v>
          </cell>
        </row>
        <row r="88">
          <cell r="A88" t="str">
            <v>Астрахань</v>
          </cell>
          <cell r="B88">
            <v>1.4</v>
          </cell>
        </row>
        <row r="89">
          <cell r="A89" t="str">
            <v>Республика Башкортостан</v>
          </cell>
          <cell r="B89">
            <v>1</v>
          </cell>
        </row>
        <row r="90">
          <cell r="A90" t="str">
            <v>Кумертау</v>
          </cell>
          <cell r="B90">
            <v>1.1000000000000001</v>
          </cell>
        </row>
        <row r="91">
          <cell r="A91" t="str">
            <v>Благовещенск</v>
          </cell>
          <cell r="B91">
            <v>1.6</v>
          </cell>
        </row>
        <row r="92">
          <cell r="A92" t="str">
            <v>Октябрьский</v>
          </cell>
          <cell r="B92">
            <v>1.2</v>
          </cell>
        </row>
        <row r="93">
          <cell r="A93" t="str">
            <v>Салават</v>
          </cell>
          <cell r="B93">
            <v>1.1000000000000001</v>
          </cell>
        </row>
        <row r="94">
          <cell r="A94" t="str">
            <v>Стерлитамак</v>
          </cell>
          <cell r="B94">
            <v>1.3</v>
          </cell>
        </row>
        <row r="95">
          <cell r="A95" t="str">
            <v>Ишимбай</v>
          </cell>
          <cell r="B95">
            <v>1.1000000000000001</v>
          </cell>
        </row>
        <row r="96">
          <cell r="A96" t="str">
            <v>Туймазы</v>
          </cell>
          <cell r="B96">
            <v>1.3</v>
          </cell>
        </row>
        <row r="97">
          <cell r="A97" t="str">
            <v>Уфа</v>
          </cell>
          <cell r="B97">
            <v>1.8</v>
          </cell>
        </row>
        <row r="98">
          <cell r="A98" t="str">
            <v>Белгородская область</v>
          </cell>
          <cell r="B98">
            <v>0.8</v>
          </cell>
        </row>
        <row r="99">
          <cell r="A99" t="str">
            <v>Белгород</v>
          </cell>
          <cell r="B99">
            <v>1.3</v>
          </cell>
        </row>
        <row r="100">
          <cell r="A100" t="str">
            <v>Губкин</v>
          </cell>
          <cell r="B100">
            <v>1</v>
          </cell>
        </row>
        <row r="101">
          <cell r="A101" t="str">
            <v>Старый Оскол</v>
          </cell>
          <cell r="B101">
            <v>1</v>
          </cell>
        </row>
        <row r="102">
          <cell r="A102" t="str">
            <v>Брянская область</v>
          </cell>
          <cell r="B102">
            <v>0.7</v>
          </cell>
        </row>
        <row r="103">
          <cell r="A103" t="str">
            <v>Клинцы</v>
          </cell>
          <cell r="B103">
            <v>1</v>
          </cell>
        </row>
        <row r="104">
          <cell r="A104" t="str">
            <v>Брянск</v>
          </cell>
          <cell r="B104">
            <v>1.5</v>
          </cell>
        </row>
        <row r="105">
          <cell r="A105" t="str">
            <v>Республика Бурятия</v>
          </cell>
          <cell r="B105">
            <v>0.6</v>
          </cell>
        </row>
        <row r="106">
          <cell r="A106" t="str">
            <v>Улан-Удэ</v>
          </cell>
          <cell r="B106">
            <v>1.3</v>
          </cell>
        </row>
        <row r="107">
          <cell r="A107" t="str">
            <v>Владимирская область</v>
          </cell>
          <cell r="B107">
            <v>1</v>
          </cell>
        </row>
        <row r="108">
          <cell r="A108" t="str">
            <v>Владимир</v>
          </cell>
          <cell r="B108">
            <v>1.6</v>
          </cell>
        </row>
        <row r="109">
          <cell r="A109" t="str">
            <v>Гусь-Хрустальный</v>
          </cell>
          <cell r="B109">
            <v>1.1000000000000001</v>
          </cell>
        </row>
        <row r="110">
          <cell r="A110" t="str">
            <v>Муром</v>
          </cell>
          <cell r="B110">
            <v>1.2</v>
          </cell>
        </row>
        <row r="111">
          <cell r="A111" t="str">
            <v>Волгоградская область</v>
          </cell>
          <cell r="B111">
            <v>0.7</v>
          </cell>
        </row>
        <row r="112">
          <cell r="A112" t="str">
            <v>Волгоград</v>
          </cell>
          <cell r="B112">
            <v>1.3</v>
          </cell>
        </row>
        <row r="113">
          <cell r="A113" t="str">
            <v>Волжский</v>
          </cell>
          <cell r="B113">
            <v>1.1000000000000001</v>
          </cell>
        </row>
        <row r="114">
          <cell r="A114" t="str">
            <v>Камышин</v>
          </cell>
          <cell r="B114">
            <v>1</v>
          </cell>
        </row>
        <row r="115">
          <cell r="A115" t="str">
            <v>Михайловка</v>
          </cell>
          <cell r="B115">
            <v>1</v>
          </cell>
        </row>
        <row r="116">
          <cell r="A116" t="str">
            <v>Вологодская область</v>
          </cell>
          <cell r="B116">
            <v>0.9</v>
          </cell>
        </row>
        <row r="117">
          <cell r="A117" t="str">
            <v>Вологда</v>
          </cell>
          <cell r="B117">
            <v>1.7</v>
          </cell>
        </row>
        <row r="118">
          <cell r="A118" t="str">
            <v>Череповец</v>
          </cell>
          <cell r="B118">
            <v>1.8</v>
          </cell>
        </row>
        <row r="119">
          <cell r="A119" t="str">
            <v>Воронежская область</v>
          </cell>
          <cell r="B119">
            <v>0.8</v>
          </cell>
        </row>
        <row r="120">
          <cell r="A120" t="str">
            <v>Борисоглебск</v>
          </cell>
          <cell r="B120">
            <v>1.1000000000000001</v>
          </cell>
        </row>
        <row r="121">
          <cell r="A121" t="str">
            <v>Россошь</v>
          </cell>
          <cell r="B121">
            <v>1.1000000000000001</v>
          </cell>
        </row>
        <row r="122">
          <cell r="A122" t="str">
            <v>Воронеж</v>
          </cell>
          <cell r="B122">
            <v>1.5</v>
          </cell>
        </row>
        <row r="123">
          <cell r="A123" t="str">
            <v>Лиски</v>
          </cell>
          <cell r="B123">
            <v>1.1000000000000001</v>
          </cell>
        </row>
        <row r="124">
          <cell r="A124" t="str">
            <v>Республика Дагестан</v>
          </cell>
          <cell r="B124">
            <v>0.6</v>
          </cell>
        </row>
        <row r="125">
          <cell r="A125" t="str">
            <v>Буйнакск</v>
          </cell>
          <cell r="B125">
            <v>0.7</v>
          </cell>
        </row>
        <row r="126">
          <cell r="A126" t="str">
            <v>Дербент</v>
          </cell>
          <cell r="B126">
            <v>0.7</v>
          </cell>
        </row>
        <row r="127">
          <cell r="A127" t="str">
            <v>Каспийск</v>
          </cell>
          <cell r="B127">
            <v>0.7</v>
          </cell>
        </row>
        <row r="128">
          <cell r="A128" t="str">
            <v>Махачкала</v>
          </cell>
          <cell r="B128">
            <v>0.7</v>
          </cell>
        </row>
        <row r="129">
          <cell r="A129" t="str">
            <v>Хасавюрт</v>
          </cell>
          <cell r="B129">
            <v>0.7</v>
          </cell>
        </row>
        <row r="130">
          <cell r="A130" t="str">
            <v>Еврейская АО</v>
          </cell>
          <cell r="B130">
            <v>0.6</v>
          </cell>
        </row>
        <row r="131">
          <cell r="A131" t="str">
            <v>Забайкальский край</v>
          </cell>
          <cell r="B131">
            <v>0.6</v>
          </cell>
        </row>
        <row r="132">
          <cell r="A132" t="str">
            <v>Чита</v>
          </cell>
          <cell r="B132">
            <v>0.7</v>
          </cell>
        </row>
        <row r="133">
          <cell r="A133" t="str">
            <v>Ивановская область</v>
          </cell>
          <cell r="B133">
            <v>0.9</v>
          </cell>
        </row>
        <row r="134">
          <cell r="A134" t="str">
            <v>Кинешма</v>
          </cell>
          <cell r="B134">
            <v>1.1000000000000001</v>
          </cell>
        </row>
        <row r="135">
          <cell r="A135" t="str">
            <v>Шуя</v>
          </cell>
          <cell r="B135">
            <v>1</v>
          </cell>
        </row>
        <row r="136">
          <cell r="A136" t="str">
            <v>Иваново</v>
          </cell>
          <cell r="B136">
            <v>1.8</v>
          </cell>
        </row>
        <row r="137">
          <cell r="A137" t="str">
            <v>Республика Ингушетия</v>
          </cell>
          <cell r="B137">
            <v>0.6</v>
          </cell>
        </row>
        <row r="138">
          <cell r="A138" t="str">
            <v>Малгобек</v>
          </cell>
          <cell r="B138">
            <v>0.8</v>
          </cell>
        </row>
        <row r="139">
          <cell r="A139" t="str">
            <v>Иркутская область</v>
          </cell>
          <cell r="B139">
            <v>0.8</v>
          </cell>
        </row>
        <row r="140">
          <cell r="A140" t="str">
            <v>Черемхово</v>
          </cell>
          <cell r="B140">
            <v>1</v>
          </cell>
        </row>
        <row r="141">
          <cell r="A141" t="str">
            <v>Шелехов</v>
          </cell>
          <cell r="B141">
            <v>1.3</v>
          </cell>
        </row>
        <row r="142">
          <cell r="A142" t="str">
            <v>Ангарск</v>
          </cell>
          <cell r="B142">
            <v>1.2</v>
          </cell>
        </row>
        <row r="143">
          <cell r="A143" t="str">
            <v>Братск</v>
          </cell>
          <cell r="B143">
            <v>1</v>
          </cell>
        </row>
        <row r="144">
          <cell r="A144" t="str">
            <v>Иркутск</v>
          </cell>
          <cell r="B144">
            <v>1.7</v>
          </cell>
        </row>
        <row r="145">
          <cell r="A145" t="str">
            <v>Тулун</v>
          </cell>
          <cell r="B145">
            <v>1</v>
          </cell>
        </row>
        <row r="146">
          <cell r="A146" t="str">
            <v>Усолье-Сибирское</v>
          </cell>
          <cell r="B146">
            <v>1.1000000000000001</v>
          </cell>
        </row>
        <row r="147">
          <cell r="A147" t="str">
            <v>Усть-Илимск</v>
          </cell>
          <cell r="B147">
            <v>1</v>
          </cell>
        </row>
        <row r="148">
          <cell r="A148" t="str">
            <v>Усть-Кут</v>
          </cell>
          <cell r="B148">
            <v>1</v>
          </cell>
        </row>
        <row r="149">
          <cell r="A149" t="str">
            <v>Республика Кабардино-Балкария</v>
          </cell>
          <cell r="B149">
            <v>0.7</v>
          </cell>
        </row>
        <row r="150">
          <cell r="A150" t="str">
            <v>Прохладный</v>
          </cell>
          <cell r="B150">
            <v>1</v>
          </cell>
        </row>
        <row r="151">
          <cell r="A151" t="str">
            <v>Нальчик</v>
          </cell>
          <cell r="B151">
            <v>1</v>
          </cell>
        </row>
        <row r="152">
          <cell r="A152" t="str">
            <v>Калининградская область</v>
          </cell>
          <cell r="B152">
            <v>0.9</v>
          </cell>
        </row>
        <row r="153">
          <cell r="A153" t="str">
            <v>Калининград</v>
          </cell>
          <cell r="B153">
            <v>1.1000000000000001</v>
          </cell>
        </row>
        <row r="154">
          <cell r="A154" t="str">
            <v>Республика Калмыкия</v>
          </cell>
          <cell r="B154">
            <v>0.6</v>
          </cell>
        </row>
        <row r="155">
          <cell r="A155" t="str">
            <v>Элиста</v>
          </cell>
          <cell r="B155">
            <v>1.3</v>
          </cell>
        </row>
        <row r="156">
          <cell r="A156" t="str">
            <v>Калужская область</v>
          </cell>
          <cell r="B156">
            <v>0.9</v>
          </cell>
        </row>
        <row r="157">
          <cell r="A157" t="str">
            <v>Калуга</v>
          </cell>
          <cell r="B157">
            <v>1.2</v>
          </cell>
        </row>
        <row r="158">
          <cell r="A158" t="str">
            <v>Киров</v>
          </cell>
          <cell r="B158">
            <v>1.4</v>
          </cell>
        </row>
        <row r="159">
          <cell r="A159" t="str">
            <v>Обнинск</v>
          </cell>
          <cell r="B159">
            <v>1.3</v>
          </cell>
        </row>
        <row r="160">
          <cell r="A160" t="str">
            <v>Камчатский край</v>
          </cell>
          <cell r="B160">
            <v>1</v>
          </cell>
        </row>
        <row r="161">
          <cell r="A161" t="str">
            <v>Петропавловск-Камчатский</v>
          </cell>
          <cell r="B161">
            <v>1.3</v>
          </cell>
        </row>
        <row r="162">
          <cell r="A162" t="str">
            <v>Республика Карачаево-Черкесия</v>
          </cell>
          <cell r="B162">
            <v>1</v>
          </cell>
        </row>
        <row r="163">
          <cell r="A163" t="str">
            <v>Республика Карелия</v>
          </cell>
          <cell r="B163">
            <v>0.8</v>
          </cell>
        </row>
        <row r="164">
          <cell r="A164" t="str">
            <v>Петрозаводск</v>
          </cell>
          <cell r="B164">
            <v>1.3</v>
          </cell>
        </row>
        <row r="165">
          <cell r="A165" t="str">
            <v>Кемеровская область</v>
          </cell>
          <cell r="B165">
            <v>1.1000000000000001</v>
          </cell>
        </row>
        <row r="166">
          <cell r="A166" t="str">
            <v>Осинники</v>
          </cell>
          <cell r="B166">
            <v>1.3</v>
          </cell>
        </row>
        <row r="167">
          <cell r="A167" t="str">
            <v>Киселёвск</v>
          </cell>
          <cell r="B167">
            <v>1.2</v>
          </cell>
        </row>
        <row r="168">
          <cell r="A168" t="str">
            <v>Юрга</v>
          </cell>
          <cell r="B168">
            <v>1.2</v>
          </cell>
        </row>
        <row r="169">
          <cell r="A169" t="str">
            <v>Кемерово</v>
          </cell>
          <cell r="B169">
            <v>1.9</v>
          </cell>
        </row>
        <row r="170">
          <cell r="A170" t="str">
            <v>Междуреченск</v>
          </cell>
          <cell r="B170">
            <v>1.3</v>
          </cell>
        </row>
        <row r="171">
          <cell r="A171" t="str">
            <v>Новокузнецк</v>
          </cell>
          <cell r="B171">
            <v>1.8</v>
          </cell>
        </row>
        <row r="172">
          <cell r="A172" t="str">
            <v>Прокопьевск</v>
          </cell>
          <cell r="B172">
            <v>1.3</v>
          </cell>
        </row>
        <row r="173">
          <cell r="A173" t="str">
            <v>Анжеро-Судженск</v>
          </cell>
          <cell r="B173">
            <v>1.2</v>
          </cell>
        </row>
        <row r="174">
          <cell r="A174" t="str">
            <v>Белово</v>
          </cell>
          <cell r="B174">
            <v>1.3</v>
          </cell>
        </row>
        <row r="175">
          <cell r="A175" t="str">
            <v>Берёзовский</v>
          </cell>
          <cell r="B175">
            <v>1.3</v>
          </cell>
        </row>
        <row r="176">
          <cell r="A176" t="str">
            <v>Кировская область</v>
          </cell>
          <cell r="B176">
            <v>0.8</v>
          </cell>
        </row>
        <row r="177">
          <cell r="A177" t="str">
            <v>Кирово-Чепецк</v>
          </cell>
          <cell r="B177">
            <v>1.2</v>
          </cell>
        </row>
        <row r="178">
          <cell r="A178" t="str">
            <v>Республика Коми</v>
          </cell>
          <cell r="B178">
            <v>1</v>
          </cell>
        </row>
        <row r="179">
          <cell r="A179" t="str">
            <v>Сыктывкар</v>
          </cell>
          <cell r="B179">
            <v>1.6</v>
          </cell>
        </row>
        <row r="180">
          <cell r="A180" t="str">
            <v>Ухта</v>
          </cell>
          <cell r="B180">
            <v>1.3</v>
          </cell>
        </row>
        <row r="181">
          <cell r="A181" t="str">
            <v>Костромская область</v>
          </cell>
          <cell r="B181">
            <v>0.7</v>
          </cell>
        </row>
        <row r="182">
          <cell r="A182" t="str">
            <v>Кострома</v>
          </cell>
          <cell r="B182">
            <v>1.3</v>
          </cell>
        </row>
        <row r="183">
          <cell r="A183" t="str">
            <v>Краснодарский край</v>
          </cell>
          <cell r="B183">
            <v>1</v>
          </cell>
        </row>
        <row r="184">
          <cell r="A184" t="str">
            <v>Кропоткин</v>
          </cell>
          <cell r="B184">
            <v>1.1000000000000001</v>
          </cell>
        </row>
        <row r="185">
          <cell r="A185" t="str">
            <v>Крымск</v>
          </cell>
          <cell r="B185">
            <v>1.1000000000000001</v>
          </cell>
        </row>
        <row r="186">
          <cell r="A186" t="str">
            <v>Армавир</v>
          </cell>
          <cell r="B186">
            <v>1.2</v>
          </cell>
        </row>
        <row r="187">
          <cell r="A187" t="str">
            <v>Курганинск</v>
          </cell>
          <cell r="B187">
            <v>1.1000000000000001</v>
          </cell>
        </row>
        <row r="188">
          <cell r="A188" t="str">
            <v>Геленджик</v>
          </cell>
          <cell r="B188">
            <v>1.3</v>
          </cell>
        </row>
        <row r="189">
          <cell r="A189" t="str">
            <v>Лабинск</v>
          </cell>
          <cell r="B189">
            <v>1.1000000000000001</v>
          </cell>
        </row>
        <row r="190">
          <cell r="A190" t="str">
            <v>Славянск-на-Кубани</v>
          </cell>
          <cell r="B190">
            <v>1.1000000000000001</v>
          </cell>
        </row>
        <row r="191">
          <cell r="A191" t="str">
            <v>Краснодар</v>
          </cell>
          <cell r="B191">
            <v>1.8</v>
          </cell>
        </row>
        <row r="192">
          <cell r="A192" t="str">
            <v>Ейск</v>
          </cell>
          <cell r="B192">
            <v>1.1000000000000001</v>
          </cell>
        </row>
        <row r="193">
          <cell r="A193" t="str">
            <v>Новороссийск</v>
          </cell>
          <cell r="B193">
            <v>1.8</v>
          </cell>
        </row>
        <row r="194">
          <cell r="A194" t="str">
            <v>Анапа</v>
          </cell>
          <cell r="B194">
            <v>1.3</v>
          </cell>
        </row>
        <row r="195">
          <cell r="A195" t="str">
            <v>Тимашёвск</v>
          </cell>
          <cell r="B195">
            <v>1.1000000000000001</v>
          </cell>
        </row>
        <row r="196">
          <cell r="A196" t="str">
            <v>Сочи</v>
          </cell>
          <cell r="B196">
            <v>1.2</v>
          </cell>
        </row>
        <row r="197">
          <cell r="A197" t="str">
            <v>Тихорецк</v>
          </cell>
          <cell r="B197">
            <v>1.1000000000000001</v>
          </cell>
        </row>
        <row r="198">
          <cell r="A198" t="str">
            <v>Туапсе</v>
          </cell>
          <cell r="B198">
            <v>1.2</v>
          </cell>
        </row>
        <row r="199">
          <cell r="A199" t="str">
            <v>Белореченск</v>
          </cell>
          <cell r="B199">
            <v>1.1000000000000001</v>
          </cell>
        </row>
        <row r="200">
          <cell r="A200" t="str">
            <v>Красноярский край</v>
          </cell>
          <cell r="B200">
            <v>0.9</v>
          </cell>
        </row>
        <row r="201">
          <cell r="A201" t="str">
            <v>Ачинск</v>
          </cell>
          <cell r="B201">
            <v>1.1000000000000001</v>
          </cell>
        </row>
        <row r="202">
          <cell r="A202" t="str">
            <v>Железногорск</v>
          </cell>
          <cell r="B202">
            <v>1.3</v>
          </cell>
        </row>
        <row r="203">
          <cell r="A203" t="str">
            <v>Лесосибирск</v>
          </cell>
          <cell r="B203">
            <v>1</v>
          </cell>
        </row>
        <row r="204">
          <cell r="A204" t="str">
            <v>Красноярск</v>
          </cell>
          <cell r="B204">
            <v>1.8</v>
          </cell>
        </row>
        <row r="205">
          <cell r="A205" t="str">
            <v>Минусинск</v>
          </cell>
          <cell r="B205">
            <v>1</v>
          </cell>
        </row>
        <row r="206">
          <cell r="A206" t="str">
            <v>Норильск</v>
          </cell>
          <cell r="B206">
            <v>1.3</v>
          </cell>
        </row>
        <row r="207">
          <cell r="A207" t="str">
            <v>Зеленогорск</v>
          </cell>
          <cell r="B207">
            <v>1.1000000000000001</v>
          </cell>
        </row>
        <row r="208">
          <cell r="A208" t="str">
            <v>Назарово</v>
          </cell>
          <cell r="B208">
            <v>1</v>
          </cell>
        </row>
        <row r="209">
          <cell r="A209" t="str">
            <v>Канск</v>
          </cell>
          <cell r="B209">
            <v>1</v>
          </cell>
        </row>
        <row r="210">
          <cell r="A210" t="str">
            <v>Республика Крым</v>
          </cell>
          <cell r="B210">
            <v>0.6</v>
          </cell>
        </row>
        <row r="211">
          <cell r="A211" t="str">
            <v>Курганская область</v>
          </cell>
          <cell r="B211">
            <v>0.6</v>
          </cell>
        </row>
        <row r="212">
          <cell r="A212" t="str">
            <v>Шадринск</v>
          </cell>
          <cell r="B212">
            <v>1.1000000000000001</v>
          </cell>
        </row>
        <row r="213">
          <cell r="A213" t="str">
            <v>Курган</v>
          </cell>
          <cell r="B213">
            <v>1.4</v>
          </cell>
        </row>
        <row r="214">
          <cell r="A214" t="str">
            <v>Курская область</v>
          </cell>
          <cell r="B214">
            <v>0.7</v>
          </cell>
        </row>
        <row r="215">
          <cell r="A215" t="str">
            <v>Курск</v>
          </cell>
          <cell r="B215">
            <v>1.2</v>
          </cell>
        </row>
        <row r="216">
          <cell r="A216" t="str">
            <v>Ленинградская область</v>
          </cell>
          <cell r="B216">
            <v>1.3</v>
          </cell>
        </row>
        <row r="217">
          <cell r="A217" t="str">
            <v>Липецкая область</v>
          </cell>
          <cell r="B217">
            <v>0.8</v>
          </cell>
        </row>
        <row r="218">
          <cell r="A218" t="str">
            <v>Елец</v>
          </cell>
          <cell r="B218">
            <v>1</v>
          </cell>
        </row>
        <row r="219">
          <cell r="A219" t="str">
            <v>Липецк</v>
          </cell>
          <cell r="B219">
            <v>1.5</v>
          </cell>
        </row>
        <row r="220">
          <cell r="A220" t="str">
            <v>Магаданская область</v>
          </cell>
          <cell r="B220">
            <v>0.6</v>
          </cell>
        </row>
        <row r="221">
          <cell r="A221" t="str">
            <v>Магадан</v>
          </cell>
          <cell r="B221">
            <v>0.7</v>
          </cell>
        </row>
        <row r="222">
          <cell r="A222" t="str">
            <v>Республика Марий Эл</v>
          </cell>
          <cell r="B222">
            <v>0.7</v>
          </cell>
        </row>
        <row r="223">
          <cell r="A223" t="str">
            <v>Волжск</v>
          </cell>
          <cell r="B223">
            <v>1</v>
          </cell>
        </row>
        <row r="224">
          <cell r="A224" t="str">
            <v>Йошкар-Ола</v>
          </cell>
          <cell r="B224">
            <v>1.4</v>
          </cell>
        </row>
        <row r="225">
          <cell r="A225" t="str">
            <v>Республика Мордовия</v>
          </cell>
          <cell r="B225">
            <v>0.8</v>
          </cell>
        </row>
        <row r="226">
          <cell r="A226" t="str">
            <v>Рузаевка</v>
          </cell>
          <cell r="B226">
            <v>1.2</v>
          </cell>
        </row>
        <row r="227">
          <cell r="A227" t="str">
            <v>Саранск</v>
          </cell>
          <cell r="B227">
            <v>1.5</v>
          </cell>
        </row>
        <row r="228">
          <cell r="A228" t="str">
            <v>Москва</v>
          </cell>
          <cell r="B228">
            <v>2</v>
          </cell>
        </row>
        <row r="229">
          <cell r="A229" t="str">
            <v>Московская область</v>
          </cell>
          <cell r="B229">
            <v>1.7</v>
          </cell>
        </row>
        <row r="230">
          <cell r="A230" t="str">
            <v>Мурманская область</v>
          </cell>
          <cell r="B230">
            <v>1.2</v>
          </cell>
        </row>
        <row r="231">
          <cell r="A231" t="str">
            <v>Североморск</v>
          </cell>
          <cell r="B231">
            <v>1.6</v>
          </cell>
        </row>
        <row r="232">
          <cell r="A232" t="str">
            <v>Мончегорск</v>
          </cell>
          <cell r="B232">
            <v>1.3</v>
          </cell>
        </row>
        <row r="233">
          <cell r="A233" t="str">
            <v>Апатиты</v>
          </cell>
          <cell r="B233">
            <v>1.3</v>
          </cell>
        </row>
        <row r="234">
          <cell r="A234" t="str">
            <v>Мурманск</v>
          </cell>
          <cell r="B234">
            <v>2.1</v>
          </cell>
        </row>
        <row r="235">
          <cell r="A235" t="str">
            <v>Ненецкий АО</v>
          </cell>
          <cell r="B235">
            <v>0.8</v>
          </cell>
        </row>
        <row r="236">
          <cell r="A236" t="str">
            <v>Нижегородская область</v>
          </cell>
          <cell r="B236">
            <v>1</v>
          </cell>
        </row>
        <row r="237">
          <cell r="A237" t="str">
            <v>Бор</v>
          </cell>
          <cell r="B237">
            <v>1.3</v>
          </cell>
        </row>
        <row r="238">
          <cell r="A238" t="str">
            <v>Выкса</v>
          </cell>
          <cell r="B238">
            <v>1.1000000000000001</v>
          </cell>
        </row>
        <row r="239">
          <cell r="A239" t="str">
            <v>Арзамас</v>
          </cell>
          <cell r="B239">
            <v>1.1000000000000001</v>
          </cell>
        </row>
        <row r="240">
          <cell r="A240" t="str">
            <v>Кстово</v>
          </cell>
          <cell r="B240">
            <v>1.2</v>
          </cell>
        </row>
        <row r="241">
          <cell r="A241" t="str">
            <v>Саров</v>
          </cell>
          <cell r="B241">
            <v>1.1000000000000001</v>
          </cell>
        </row>
        <row r="242">
          <cell r="A242" t="str">
            <v>Дзержинск</v>
          </cell>
          <cell r="B242">
            <v>1.3</v>
          </cell>
        </row>
        <row r="243">
          <cell r="A243" t="str">
            <v>Нижний Новгород</v>
          </cell>
          <cell r="B243">
            <v>1.8</v>
          </cell>
        </row>
        <row r="244">
          <cell r="A244" t="str">
            <v>Балахна</v>
          </cell>
          <cell r="B244">
            <v>1.3</v>
          </cell>
        </row>
        <row r="245">
          <cell r="A245" t="str">
            <v>Новгородская область</v>
          </cell>
          <cell r="B245">
            <v>0.9</v>
          </cell>
        </row>
        <row r="246">
          <cell r="A246" t="str">
            <v>Боровичи</v>
          </cell>
          <cell r="B246">
            <v>1</v>
          </cell>
        </row>
        <row r="247">
          <cell r="A247" t="str">
            <v>Великий Новгород</v>
          </cell>
          <cell r="B247">
            <v>1.3</v>
          </cell>
        </row>
        <row r="248">
          <cell r="A248" t="str">
            <v>Новосибирская область</v>
          </cell>
          <cell r="B248">
            <v>0.9</v>
          </cell>
        </row>
        <row r="249">
          <cell r="A249" t="str">
            <v>Куйбышев</v>
          </cell>
          <cell r="B249">
            <v>1</v>
          </cell>
        </row>
        <row r="250">
          <cell r="A250" t="str">
            <v>Бердск</v>
          </cell>
          <cell r="B250">
            <v>1.3</v>
          </cell>
        </row>
        <row r="251">
          <cell r="A251" t="str">
            <v>Новосибирск</v>
          </cell>
          <cell r="B251">
            <v>1.7</v>
          </cell>
        </row>
        <row r="252">
          <cell r="A252" t="str">
            <v>Искитим</v>
          </cell>
          <cell r="B252">
            <v>1.2</v>
          </cell>
        </row>
        <row r="253">
          <cell r="A253" t="str">
            <v>Омская область</v>
          </cell>
          <cell r="B253">
            <v>0.9</v>
          </cell>
        </row>
        <row r="254">
          <cell r="A254" t="str">
            <v>Омск</v>
          </cell>
          <cell r="B254">
            <v>1.6</v>
          </cell>
        </row>
        <row r="255">
          <cell r="A255" t="str">
            <v>Оренбургская область</v>
          </cell>
          <cell r="B255">
            <v>0.8</v>
          </cell>
        </row>
        <row r="256">
          <cell r="A256" t="str">
            <v>Бугуруслан</v>
          </cell>
          <cell r="B256">
            <v>1</v>
          </cell>
        </row>
        <row r="257">
          <cell r="A257" t="str">
            <v>Бузулук</v>
          </cell>
          <cell r="B257">
            <v>1</v>
          </cell>
        </row>
        <row r="258">
          <cell r="A258" t="str">
            <v>Оренбург</v>
          </cell>
          <cell r="B258">
            <v>1.7</v>
          </cell>
        </row>
        <row r="259">
          <cell r="A259" t="str">
            <v>Орск</v>
          </cell>
          <cell r="B259">
            <v>1.1000000000000001</v>
          </cell>
        </row>
        <row r="260">
          <cell r="A260" t="str">
            <v>Новотроицк</v>
          </cell>
          <cell r="B260">
            <v>1</v>
          </cell>
        </row>
        <row r="261">
          <cell r="A261" t="str">
            <v>Орловская область</v>
          </cell>
          <cell r="B261">
            <v>0.7</v>
          </cell>
        </row>
        <row r="262">
          <cell r="A262" t="str">
            <v>Ливны</v>
          </cell>
          <cell r="B262">
            <v>1</v>
          </cell>
        </row>
        <row r="263">
          <cell r="A263" t="str">
            <v>Орёл</v>
          </cell>
          <cell r="B263">
            <v>1.2</v>
          </cell>
        </row>
        <row r="264">
          <cell r="A264" t="str">
            <v>Мценск</v>
          </cell>
          <cell r="B264">
            <v>1</v>
          </cell>
        </row>
        <row r="265">
          <cell r="A265" t="str">
            <v>Пензенская область</v>
          </cell>
          <cell r="B265">
            <v>0.7</v>
          </cell>
        </row>
        <row r="266">
          <cell r="A266" t="str">
            <v>Кузнецк</v>
          </cell>
          <cell r="B266">
            <v>1</v>
          </cell>
        </row>
        <row r="267">
          <cell r="A267" t="str">
            <v>Заречный</v>
          </cell>
          <cell r="B267">
            <v>1.2</v>
          </cell>
        </row>
        <row r="268">
          <cell r="A268" t="str">
            <v>Пенза</v>
          </cell>
          <cell r="B268">
            <v>1.4</v>
          </cell>
        </row>
        <row r="269">
          <cell r="A269" t="str">
            <v>Пермский край</v>
          </cell>
          <cell r="B269">
            <v>1.1000000000000001</v>
          </cell>
        </row>
        <row r="270">
          <cell r="A270" t="str">
            <v>Чайковский</v>
          </cell>
          <cell r="B270">
            <v>1</v>
          </cell>
        </row>
        <row r="271">
          <cell r="A271" t="str">
            <v>Краснокамск</v>
          </cell>
          <cell r="B271">
            <v>1.3</v>
          </cell>
        </row>
        <row r="272">
          <cell r="A272" t="str">
            <v>Березники</v>
          </cell>
          <cell r="B272">
            <v>1.3</v>
          </cell>
        </row>
        <row r="273">
          <cell r="A273" t="str">
            <v>Лысьва</v>
          </cell>
          <cell r="B273">
            <v>1</v>
          </cell>
        </row>
        <row r="274">
          <cell r="A274" t="str">
            <v>Соликамск</v>
          </cell>
          <cell r="B274">
            <v>1.2</v>
          </cell>
        </row>
        <row r="275">
          <cell r="A275" t="str">
            <v>Пермь</v>
          </cell>
          <cell r="B275">
            <v>2</v>
          </cell>
        </row>
        <row r="276">
          <cell r="A276" t="str">
            <v>Приморский край</v>
          </cell>
          <cell r="B276">
            <v>0.7</v>
          </cell>
        </row>
        <row r="277">
          <cell r="A277" t="str">
            <v>Артём</v>
          </cell>
          <cell r="B277">
            <v>1</v>
          </cell>
        </row>
        <row r="278">
          <cell r="A278" t="str">
            <v>Владивосток</v>
          </cell>
          <cell r="B278">
            <v>1.4</v>
          </cell>
        </row>
        <row r="279">
          <cell r="A279" t="str">
            <v>Находка</v>
          </cell>
          <cell r="B279">
            <v>1</v>
          </cell>
        </row>
        <row r="280">
          <cell r="A280" t="str">
            <v>Спасск-Дальний</v>
          </cell>
          <cell r="B280">
            <v>1</v>
          </cell>
        </row>
        <row r="281">
          <cell r="A281" t="str">
            <v>Арсеньев</v>
          </cell>
          <cell r="B281">
            <v>1</v>
          </cell>
        </row>
        <row r="282">
          <cell r="A282" t="str">
            <v>Уссурийск</v>
          </cell>
          <cell r="B282">
            <v>1</v>
          </cell>
        </row>
        <row r="283">
          <cell r="A283" t="str">
            <v>Псковская область</v>
          </cell>
          <cell r="B283">
            <v>0.7</v>
          </cell>
        </row>
        <row r="284">
          <cell r="A284" t="str">
            <v>Великие Луки</v>
          </cell>
          <cell r="B284">
            <v>1</v>
          </cell>
        </row>
        <row r="285">
          <cell r="A285" t="str">
            <v>Псков</v>
          </cell>
          <cell r="B285">
            <v>1.2</v>
          </cell>
        </row>
        <row r="286">
          <cell r="A286" t="str">
            <v>Ростовская область</v>
          </cell>
          <cell r="B286">
            <v>0.8</v>
          </cell>
        </row>
        <row r="287">
          <cell r="A287" t="str">
            <v>Батайск</v>
          </cell>
          <cell r="B287">
            <v>1.3</v>
          </cell>
        </row>
        <row r="288">
          <cell r="A288" t="str">
            <v>Сальск</v>
          </cell>
          <cell r="B288">
            <v>1</v>
          </cell>
        </row>
        <row r="289">
          <cell r="A289" t="str">
            <v>Волгодонск</v>
          </cell>
          <cell r="B289">
            <v>1</v>
          </cell>
        </row>
        <row r="290">
          <cell r="A290" t="str">
            <v>Гуково</v>
          </cell>
          <cell r="B290">
            <v>1</v>
          </cell>
        </row>
        <row r="291">
          <cell r="A291" t="str">
            <v>Новочеркасск</v>
          </cell>
          <cell r="B291">
            <v>1</v>
          </cell>
        </row>
        <row r="292">
          <cell r="A292" t="str">
            <v>Новошахтинск</v>
          </cell>
          <cell r="B292">
            <v>1</v>
          </cell>
        </row>
        <row r="293">
          <cell r="A293" t="str">
            <v>Азов</v>
          </cell>
          <cell r="B293">
            <v>1.2</v>
          </cell>
        </row>
        <row r="294">
          <cell r="A294" t="str">
            <v>Ростов-на-Дону</v>
          </cell>
          <cell r="B294">
            <v>1.8</v>
          </cell>
        </row>
        <row r="295">
          <cell r="A295" t="str">
            <v>Таганрог</v>
          </cell>
          <cell r="B295">
            <v>1</v>
          </cell>
        </row>
        <row r="296">
          <cell r="A296" t="str">
            <v>Каменск-Шахтинский</v>
          </cell>
          <cell r="B296">
            <v>1</v>
          </cell>
        </row>
        <row r="297">
          <cell r="A297" t="str">
            <v>Шахты</v>
          </cell>
          <cell r="B297">
            <v>1.1000000000000001</v>
          </cell>
        </row>
        <row r="298">
          <cell r="A298" t="str">
            <v>Рязанская область</v>
          </cell>
          <cell r="B298">
            <v>0.9</v>
          </cell>
        </row>
        <row r="299">
          <cell r="A299" t="str">
            <v>Рязань</v>
          </cell>
          <cell r="B299">
            <v>1.4</v>
          </cell>
        </row>
        <row r="300">
          <cell r="A300" t="str">
            <v>Самарская область</v>
          </cell>
          <cell r="B300">
            <v>0.9</v>
          </cell>
        </row>
        <row r="301">
          <cell r="A301" t="str">
            <v>Чапаевск</v>
          </cell>
          <cell r="B301">
            <v>1.2</v>
          </cell>
        </row>
        <row r="302">
          <cell r="A302" t="str">
            <v>Новокуйбышевск</v>
          </cell>
          <cell r="B302">
            <v>1.1000000000000001</v>
          </cell>
        </row>
        <row r="303">
          <cell r="A303" t="str">
            <v>Самара</v>
          </cell>
          <cell r="B303">
            <v>1.6</v>
          </cell>
        </row>
        <row r="304">
          <cell r="A304" t="str">
            <v>Сызрань</v>
          </cell>
          <cell r="B304">
            <v>1.1000000000000001</v>
          </cell>
        </row>
        <row r="305">
          <cell r="A305" t="str">
            <v>Тольятти</v>
          </cell>
          <cell r="B305">
            <v>1.5</v>
          </cell>
        </row>
        <row r="306">
          <cell r="A306" t="str">
            <v>Санкт-Петербург</v>
          </cell>
          <cell r="B306">
            <v>1.8</v>
          </cell>
        </row>
        <row r="307">
          <cell r="A307" t="str">
            <v>Саратовская область</v>
          </cell>
          <cell r="B307">
            <v>0.7</v>
          </cell>
        </row>
        <row r="308">
          <cell r="A308" t="str">
            <v>Вольск</v>
          </cell>
          <cell r="B308">
            <v>1</v>
          </cell>
        </row>
        <row r="309">
          <cell r="A309" t="str">
            <v>Балаково</v>
          </cell>
          <cell r="B309">
            <v>1</v>
          </cell>
        </row>
        <row r="310">
          <cell r="A310" t="str">
            <v>Саратов</v>
          </cell>
          <cell r="B310">
            <v>1.6</v>
          </cell>
        </row>
        <row r="311">
          <cell r="A311" t="str">
            <v>Балашов</v>
          </cell>
          <cell r="B311">
            <v>1</v>
          </cell>
        </row>
        <row r="312">
          <cell r="A312" t="str">
            <v>Энгельс</v>
          </cell>
          <cell r="B312">
            <v>1.2</v>
          </cell>
        </row>
        <row r="313">
          <cell r="A313" t="str">
            <v>Сахалинская область</v>
          </cell>
          <cell r="B313">
            <v>0.9</v>
          </cell>
        </row>
        <row r="314">
          <cell r="A314" t="str">
            <v>Южно-Сахалинск</v>
          </cell>
          <cell r="B314">
            <v>1.5</v>
          </cell>
        </row>
        <row r="315">
          <cell r="A315" t="str">
            <v>Свердловская область</v>
          </cell>
          <cell r="B315">
            <v>1</v>
          </cell>
        </row>
        <row r="316">
          <cell r="A316" t="str">
            <v>Верхняя Пышма</v>
          </cell>
          <cell r="B316">
            <v>1.3</v>
          </cell>
        </row>
        <row r="317">
          <cell r="A317" t="str">
            <v>Полевской</v>
          </cell>
          <cell r="B317">
            <v>1.2</v>
          </cell>
        </row>
        <row r="318">
          <cell r="A318" t="str">
            <v>Верхняя Салда</v>
          </cell>
          <cell r="B318">
            <v>1.2</v>
          </cell>
        </row>
        <row r="319">
          <cell r="A319" t="str">
            <v>Ревда</v>
          </cell>
          <cell r="B319">
            <v>1.1000000000000001</v>
          </cell>
        </row>
        <row r="320">
          <cell r="A320" t="str">
            <v>Екатеринбург</v>
          </cell>
          <cell r="B320">
            <v>1.8</v>
          </cell>
        </row>
        <row r="321">
          <cell r="A321" t="str">
            <v>Михайловск</v>
          </cell>
          <cell r="B321">
            <v>1.2</v>
          </cell>
        </row>
        <row r="322">
          <cell r="A322" t="str">
            <v>Первоуральск</v>
          </cell>
          <cell r="B322">
            <v>1.3</v>
          </cell>
        </row>
        <row r="323">
          <cell r="A323" t="str">
            <v>Асбест</v>
          </cell>
          <cell r="B323">
            <v>1.1000000000000001</v>
          </cell>
        </row>
        <row r="324">
          <cell r="A324" t="str">
            <v>Новоуральск</v>
          </cell>
          <cell r="B324">
            <v>1.3</v>
          </cell>
        </row>
        <row r="325">
          <cell r="A325" t="str">
            <v>Севастополь</v>
          </cell>
          <cell r="B325">
            <v>0.6</v>
          </cell>
        </row>
        <row r="326">
          <cell r="A326" t="str">
            <v>Республика Северная Осетия — Алания</v>
          </cell>
          <cell r="B326">
            <v>0.8</v>
          </cell>
        </row>
        <row r="327">
          <cell r="A327" t="str">
            <v>Владикавказ</v>
          </cell>
          <cell r="B327">
            <v>1</v>
          </cell>
        </row>
        <row r="328">
          <cell r="A328" t="str">
            <v>Смоленская область</v>
          </cell>
          <cell r="B328">
            <v>0.7</v>
          </cell>
        </row>
        <row r="329">
          <cell r="A329" t="str">
            <v>Вязьма</v>
          </cell>
          <cell r="B329">
            <v>1</v>
          </cell>
        </row>
        <row r="330">
          <cell r="A330" t="str">
            <v>Рославль</v>
          </cell>
          <cell r="B330">
            <v>1</v>
          </cell>
        </row>
        <row r="331">
          <cell r="A331" t="str">
            <v>Ярцево</v>
          </cell>
          <cell r="B331">
            <v>1</v>
          </cell>
        </row>
        <row r="332">
          <cell r="A332" t="str">
            <v>Сафоново</v>
          </cell>
          <cell r="B332">
            <v>1</v>
          </cell>
        </row>
        <row r="333">
          <cell r="A333" t="str">
            <v>Смоленск</v>
          </cell>
          <cell r="B333">
            <v>1.2</v>
          </cell>
        </row>
        <row r="334">
          <cell r="A334" t="str">
            <v>Ставропольский край</v>
          </cell>
          <cell r="B334">
            <v>0.7</v>
          </cell>
        </row>
        <row r="335">
          <cell r="A335" t="str">
            <v>Будённовск</v>
          </cell>
          <cell r="B335">
            <v>1</v>
          </cell>
        </row>
        <row r="336">
          <cell r="A336" t="str">
            <v>Георгиевск</v>
          </cell>
          <cell r="B336">
            <v>1</v>
          </cell>
        </row>
        <row r="337">
          <cell r="A337" t="str">
            <v>Ессентуки</v>
          </cell>
          <cell r="B337">
            <v>1</v>
          </cell>
        </row>
        <row r="338">
          <cell r="A338" t="str">
            <v>Кисловодск</v>
          </cell>
          <cell r="B338">
            <v>1.2</v>
          </cell>
        </row>
        <row r="339">
          <cell r="A339" t="str">
            <v>Невинномысск</v>
          </cell>
          <cell r="B339">
            <v>1</v>
          </cell>
        </row>
        <row r="340">
          <cell r="A340" t="str">
            <v>Минеральные Воды</v>
          </cell>
          <cell r="B340">
            <v>1</v>
          </cell>
        </row>
        <row r="341">
          <cell r="A341" t="str">
            <v>Пятигорск</v>
          </cell>
          <cell r="B341">
            <v>1</v>
          </cell>
        </row>
        <row r="342">
          <cell r="A342" t="str">
            <v>Ставрополь</v>
          </cell>
          <cell r="B342">
            <v>1.2</v>
          </cell>
        </row>
        <row r="343">
          <cell r="A343" t="str">
            <v>Тамбовская область</v>
          </cell>
          <cell r="B343">
            <v>0.8</v>
          </cell>
        </row>
        <row r="344">
          <cell r="A344" t="str">
            <v>Мичуринск</v>
          </cell>
          <cell r="B344">
            <v>1</v>
          </cell>
        </row>
        <row r="345">
          <cell r="A345" t="str">
            <v>Тамбов</v>
          </cell>
          <cell r="B345">
            <v>1.2</v>
          </cell>
        </row>
        <row r="346">
          <cell r="A346" t="str">
            <v>Республика Татарстан</v>
          </cell>
          <cell r="B346">
            <v>1.1000000000000001</v>
          </cell>
        </row>
        <row r="347">
          <cell r="A347" t="str">
            <v>Бугульма</v>
          </cell>
          <cell r="B347">
            <v>1</v>
          </cell>
        </row>
        <row r="348">
          <cell r="A348" t="str">
            <v>Чистополь</v>
          </cell>
          <cell r="B348">
            <v>1</v>
          </cell>
        </row>
        <row r="349">
          <cell r="A349" t="str">
            <v>Альметьевск</v>
          </cell>
          <cell r="B349">
            <v>1.3</v>
          </cell>
        </row>
        <row r="350">
          <cell r="A350" t="str">
            <v>Лениногорск</v>
          </cell>
          <cell r="B350">
            <v>1</v>
          </cell>
        </row>
        <row r="351">
          <cell r="A351" t="str">
            <v>Набережные Челны</v>
          </cell>
          <cell r="B351">
            <v>1.7</v>
          </cell>
        </row>
        <row r="352">
          <cell r="A352" t="str">
            <v>Елабуга</v>
          </cell>
          <cell r="B352">
            <v>1.2</v>
          </cell>
        </row>
        <row r="353">
          <cell r="A353" t="str">
            <v>Нижнекамск</v>
          </cell>
          <cell r="B353">
            <v>1.3</v>
          </cell>
        </row>
        <row r="354">
          <cell r="A354" t="str">
            <v>Зеленодольск</v>
          </cell>
          <cell r="B354">
            <v>1.3</v>
          </cell>
        </row>
        <row r="355">
          <cell r="A355" t="str">
            <v>Казань</v>
          </cell>
          <cell r="B355">
            <v>2</v>
          </cell>
        </row>
        <row r="356">
          <cell r="A356" t="str">
            <v>Тверская область</v>
          </cell>
          <cell r="B356">
            <v>0.8</v>
          </cell>
        </row>
        <row r="357">
          <cell r="A357" t="str">
            <v>Вышний Волочёк</v>
          </cell>
          <cell r="B357">
            <v>1</v>
          </cell>
        </row>
        <row r="358">
          <cell r="A358" t="str">
            <v>Ржев</v>
          </cell>
          <cell r="B358">
            <v>1</v>
          </cell>
        </row>
        <row r="359">
          <cell r="A359" t="str">
            <v>Тверь</v>
          </cell>
          <cell r="B359">
            <v>1.5</v>
          </cell>
        </row>
        <row r="360">
          <cell r="A360" t="str">
            <v>Кимры</v>
          </cell>
          <cell r="B360">
            <v>1</v>
          </cell>
        </row>
        <row r="361">
          <cell r="A361" t="str">
            <v>Томская область</v>
          </cell>
          <cell r="B361">
            <v>0.9</v>
          </cell>
        </row>
        <row r="362">
          <cell r="A362" t="str">
            <v>Северск</v>
          </cell>
          <cell r="B362">
            <v>1.2</v>
          </cell>
        </row>
        <row r="363">
          <cell r="A363" t="str">
            <v>Томск</v>
          </cell>
          <cell r="B363">
            <v>1.6</v>
          </cell>
        </row>
        <row r="364">
          <cell r="A364" t="str">
            <v>Тульская область</v>
          </cell>
          <cell r="B364">
            <v>0.9</v>
          </cell>
        </row>
        <row r="365">
          <cell r="A365" t="str">
            <v>Щёкино</v>
          </cell>
          <cell r="B365">
            <v>1.2</v>
          </cell>
        </row>
        <row r="366">
          <cell r="A366" t="str">
            <v>Ефремов</v>
          </cell>
          <cell r="B366">
            <v>1</v>
          </cell>
        </row>
        <row r="367">
          <cell r="A367" t="str">
            <v>Новомосковск</v>
          </cell>
          <cell r="B367">
            <v>1</v>
          </cell>
        </row>
        <row r="368">
          <cell r="A368" t="str">
            <v>Алексин</v>
          </cell>
          <cell r="B368">
            <v>1</v>
          </cell>
        </row>
        <row r="369">
          <cell r="A369" t="str">
            <v>Тула</v>
          </cell>
          <cell r="B369">
            <v>1.5</v>
          </cell>
        </row>
        <row r="370">
          <cell r="A370" t="str">
            <v>Узловая</v>
          </cell>
          <cell r="B370">
            <v>1.2</v>
          </cell>
        </row>
        <row r="371">
          <cell r="A371" t="str">
            <v>Республика Тыва</v>
          </cell>
          <cell r="B371">
            <v>0.6</v>
          </cell>
        </row>
        <row r="372">
          <cell r="A372" t="str">
            <v>Тюменская область</v>
          </cell>
          <cell r="B372">
            <v>1.1000000000000001</v>
          </cell>
        </row>
        <row r="373">
          <cell r="A373" t="str">
            <v>Тобольск</v>
          </cell>
          <cell r="B373">
            <v>1.3</v>
          </cell>
        </row>
        <row r="374">
          <cell r="A374" t="str">
            <v>Тюмень</v>
          </cell>
          <cell r="B374">
            <v>2</v>
          </cell>
        </row>
        <row r="375">
          <cell r="A375" t="str">
            <v>Республика Удмуртия</v>
          </cell>
          <cell r="B375">
            <v>0.8</v>
          </cell>
        </row>
        <row r="376">
          <cell r="A376" t="str">
            <v>Воткинск</v>
          </cell>
          <cell r="B376">
            <v>1.1000000000000001</v>
          </cell>
        </row>
        <row r="377">
          <cell r="A377" t="str">
            <v>Глазов</v>
          </cell>
          <cell r="B377">
            <v>1</v>
          </cell>
        </row>
        <row r="378">
          <cell r="A378" t="str">
            <v>Сарапул</v>
          </cell>
          <cell r="B378">
            <v>1</v>
          </cell>
        </row>
        <row r="379">
          <cell r="A379" t="str">
            <v>Ижевск</v>
          </cell>
          <cell r="B379">
            <v>1.6</v>
          </cell>
        </row>
        <row r="380">
          <cell r="A380" t="str">
            <v>Ульяновская область</v>
          </cell>
          <cell r="B380">
            <v>0.9</v>
          </cell>
        </row>
        <row r="381">
          <cell r="A381" t="str">
            <v>Димитровград</v>
          </cell>
          <cell r="B381">
            <v>1.2</v>
          </cell>
        </row>
        <row r="382">
          <cell r="A382" t="str">
            <v>Ульяновск</v>
          </cell>
          <cell r="B382">
            <v>1.5</v>
          </cell>
        </row>
        <row r="383">
          <cell r="A383" t="str">
            <v>Хабаровский край</v>
          </cell>
          <cell r="B383">
            <v>0.8</v>
          </cell>
        </row>
        <row r="384">
          <cell r="A384" t="str">
            <v>Комсомольск-на-Амуре</v>
          </cell>
          <cell r="B384">
            <v>1.3</v>
          </cell>
        </row>
        <row r="385">
          <cell r="A385" t="str">
            <v>Амурск</v>
          </cell>
          <cell r="B385">
            <v>1</v>
          </cell>
        </row>
        <row r="386">
          <cell r="A386" t="str">
            <v>Хабаровск</v>
          </cell>
          <cell r="B386">
            <v>1.7</v>
          </cell>
        </row>
        <row r="387">
          <cell r="A387" t="str">
            <v>Республика Хакасия</v>
          </cell>
          <cell r="B387">
            <v>0.6</v>
          </cell>
        </row>
        <row r="388">
          <cell r="A388" t="str">
            <v>Черногорск</v>
          </cell>
          <cell r="B388">
            <v>1</v>
          </cell>
        </row>
        <row r="389">
          <cell r="A389" t="str">
            <v>Абакан</v>
          </cell>
          <cell r="B389">
            <v>1</v>
          </cell>
        </row>
        <row r="390">
          <cell r="A390" t="str">
            <v>Саяногорск</v>
          </cell>
          <cell r="B390">
            <v>1</v>
          </cell>
        </row>
        <row r="391">
          <cell r="A391" t="str">
            <v>Ханты-Мансийский АО — Югра</v>
          </cell>
          <cell r="B391">
            <v>1.1000000000000001</v>
          </cell>
        </row>
        <row r="392">
          <cell r="A392" t="str">
            <v>Ханты-Мансийск</v>
          </cell>
          <cell r="B392">
            <v>1.5</v>
          </cell>
        </row>
        <row r="393">
          <cell r="A393" t="str">
            <v>Когалым</v>
          </cell>
          <cell r="B393">
            <v>1</v>
          </cell>
        </row>
        <row r="394">
          <cell r="A394" t="str">
            <v>Нефтеюганск</v>
          </cell>
          <cell r="B394">
            <v>1.3</v>
          </cell>
        </row>
        <row r="395">
          <cell r="A395" t="str">
            <v>Нижневартовск</v>
          </cell>
          <cell r="B395">
            <v>1.8</v>
          </cell>
        </row>
        <row r="396">
          <cell r="A396" t="str">
            <v>Нягань</v>
          </cell>
          <cell r="B396">
            <v>1.3</v>
          </cell>
        </row>
        <row r="397">
          <cell r="A397" t="str">
            <v>Сургут</v>
          </cell>
          <cell r="B397">
            <v>2</v>
          </cell>
        </row>
        <row r="398">
          <cell r="A398" t="str">
            <v>Челябинская область</v>
          </cell>
          <cell r="B398">
            <v>1</v>
          </cell>
        </row>
        <row r="399">
          <cell r="A399" t="str">
            <v>Чебаркуль</v>
          </cell>
          <cell r="B399">
            <v>1.2</v>
          </cell>
        </row>
        <row r="400">
          <cell r="A400" t="str">
            <v>Сатка</v>
          </cell>
          <cell r="B400">
            <v>1.2</v>
          </cell>
        </row>
        <row r="401">
          <cell r="A401" t="str">
            <v>Златоуст</v>
          </cell>
          <cell r="B401">
            <v>1.4</v>
          </cell>
        </row>
        <row r="402">
          <cell r="A402" t="str">
            <v>Копейск</v>
          </cell>
          <cell r="B402">
            <v>1.6</v>
          </cell>
        </row>
        <row r="403">
          <cell r="A403" t="str">
            <v>Магнитогорск</v>
          </cell>
          <cell r="B403">
            <v>1.8</v>
          </cell>
        </row>
        <row r="404">
          <cell r="A404" t="str">
            <v>Миасс</v>
          </cell>
          <cell r="B404">
            <v>1.4</v>
          </cell>
        </row>
        <row r="405">
          <cell r="A405" t="str">
            <v>Челябинск</v>
          </cell>
          <cell r="B405">
            <v>2.1</v>
          </cell>
        </row>
        <row r="406">
          <cell r="A406" t="str">
            <v>Республика Чечня</v>
          </cell>
          <cell r="B406">
            <v>0.6</v>
          </cell>
        </row>
        <row r="407">
          <cell r="A407" t="str">
            <v>Республика Чувашия</v>
          </cell>
          <cell r="B407">
            <v>0.8</v>
          </cell>
        </row>
        <row r="408">
          <cell r="A408" t="str">
            <v>Новочебоксарск</v>
          </cell>
          <cell r="B408">
            <v>1.2</v>
          </cell>
        </row>
        <row r="409">
          <cell r="A409" t="str">
            <v>Чебоксары</v>
          </cell>
          <cell r="B409">
            <v>1.7</v>
          </cell>
        </row>
        <row r="410">
          <cell r="A410" t="str">
            <v>Канаш</v>
          </cell>
          <cell r="B410">
            <v>1.1000000000000001</v>
          </cell>
        </row>
        <row r="411">
          <cell r="A411" t="str">
            <v>Чукотский АО</v>
          </cell>
          <cell r="B411">
            <v>0.6</v>
          </cell>
        </row>
        <row r="412">
          <cell r="A412" t="str">
            <v>Республика Якутия</v>
          </cell>
          <cell r="B412">
            <v>0.6</v>
          </cell>
        </row>
        <row r="413">
          <cell r="A413" t="str">
            <v>Нерюнгри</v>
          </cell>
          <cell r="B413">
            <v>0.8</v>
          </cell>
        </row>
        <row r="414">
          <cell r="A414" t="str">
            <v>Якутск</v>
          </cell>
          <cell r="B414">
            <v>1.2</v>
          </cell>
        </row>
        <row r="415">
          <cell r="A415" t="str">
            <v>Ямало-Ненецкий АО</v>
          </cell>
          <cell r="B415">
            <v>1.1000000000000001</v>
          </cell>
        </row>
        <row r="416">
          <cell r="A416" t="str">
            <v>Новый Уренгой</v>
          </cell>
          <cell r="B416">
            <v>1</v>
          </cell>
        </row>
        <row r="417">
          <cell r="A417" t="str">
            <v>Ноябрьск</v>
          </cell>
          <cell r="B417">
            <v>1.7</v>
          </cell>
        </row>
        <row r="418">
          <cell r="A418" t="str">
            <v>Ярославская область</v>
          </cell>
          <cell r="B418">
            <v>0.9</v>
          </cell>
        </row>
        <row r="419">
          <cell r="A419" t="str">
            <v>Ярославль</v>
          </cell>
          <cell r="B419">
            <v>1.5</v>
          </cell>
        </row>
      </sheetData>
      <sheetData sheetId="16">
        <row r="3">
          <cell r="B3" t="str">
            <v>Республика Адыгея</v>
          </cell>
        </row>
        <row r="4">
          <cell r="B4" t="str">
            <v>Республика Башкортостан</v>
          </cell>
        </row>
        <row r="5">
          <cell r="B5" t="str">
            <v>Республика Бурятия</v>
          </cell>
        </row>
        <row r="6">
          <cell r="B6" t="str">
            <v>Республика Бурятия</v>
          </cell>
        </row>
        <row r="7">
          <cell r="B7" t="str">
            <v>Республика Бурятия</v>
          </cell>
        </row>
        <row r="8">
          <cell r="B8" t="str">
            <v>Республика Алтай</v>
          </cell>
        </row>
        <row r="9">
          <cell r="B9" t="str">
            <v>Республика Дагестан</v>
          </cell>
        </row>
        <row r="10">
          <cell r="B10" t="str">
            <v>Республика Ингушетия</v>
          </cell>
        </row>
        <row r="11">
          <cell r="B11" t="str">
            <v>Кабардино-Балкарская Республика</v>
          </cell>
        </row>
        <row r="12">
          <cell r="B12" t="str">
            <v>Республика Калмыкия</v>
          </cell>
        </row>
        <row r="13">
          <cell r="B13" t="str">
            <v>Карачаево-Черкесская Республика</v>
          </cell>
        </row>
        <row r="14">
          <cell r="B14" t="str">
            <v>Республика Карелия</v>
          </cell>
        </row>
        <row r="15">
          <cell r="B15" t="str">
            <v>Республика Коми</v>
          </cell>
        </row>
        <row r="16">
          <cell r="B16" t="str">
            <v>Республика Марий Эл</v>
          </cell>
        </row>
        <row r="17">
          <cell r="B17" t="str">
            <v>Республика Мордовия</v>
          </cell>
        </row>
        <row r="18">
          <cell r="B18" t="str">
            <v>Республика Саха (Якутия)</v>
          </cell>
        </row>
        <row r="19">
          <cell r="B19" t="str">
            <v>Республика Северная Осетия - Алания</v>
          </cell>
        </row>
        <row r="20">
          <cell r="B20" t="str">
            <v>Республика Татарстан (Татарстан)</v>
          </cell>
        </row>
        <row r="21">
          <cell r="B21" t="str">
            <v>Республика Тыва</v>
          </cell>
        </row>
        <row r="22">
          <cell r="B22" t="str">
            <v>Удмуртская Республика</v>
          </cell>
        </row>
        <row r="23">
          <cell r="B23" t="str">
            <v>Республика Хакасия</v>
          </cell>
        </row>
        <row r="24">
          <cell r="B24" t="str">
            <v>Чеченская Республика</v>
          </cell>
        </row>
        <row r="25">
          <cell r="B25" t="str">
            <v>Чувашская Республика - Чувашия</v>
          </cell>
        </row>
        <row r="26">
          <cell r="B26" t="str">
            <v>Алтайский край</v>
          </cell>
        </row>
        <row r="27">
          <cell r="B27" t="str">
            <v>Краснодарский край</v>
          </cell>
        </row>
        <row r="28">
          <cell r="B28" t="str">
            <v>Красноярский край</v>
          </cell>
        </row>
        <row r="29">
          <cell r="B29" t="str">
            <v>Приморский край</v>
          </cell>
        </row>
        <row r="30">
          <cell r="B30" t="str">
            <v>Приморский край</v>
          </cell>
        </row>
        <row r="31">
          <cell r="B31" t="str">
            <v>Приморский край</v>
          </cell>
        </row>
        <row r="32">
          <cell r="B32" t="str">
            <v>Ставропольский край</v>
          </cell>
        </row>
        <row r="33">
          <cell r="B33" t="str">
            <v>Хабаровский край</v>
          </cell>
        </row>
        <row r="34">
          <cell r="B34" t="str">
            <v>Амурская область</v>
          </cell>
        </row>
        <row r="35">
          <cell r="B35" t="str">
            <v>Архангельская область</v>
          </cell>
        </row>
        <row r="36">
          <cell r="B36" t="str">
            <v>Астраханская область</v>
          </cell>
        </row>
        <row r="37">
          <cell r="B37" t="str">
            <v>Белгородская область</v>
          </cell>
        </row>
        <row r="38">
          <cell r="B38" t="str">
            <v>Брянская область</v>
          </cell>
        </row>
        <row r="39">
          <cell r="B39" t="str">
            <v>Владимирская область</v>
          </cell>
        </row>
        <row r="40">
          <cell r="B40" t="str">
            <v>Волгоградская область</v>
          </cell>
        </row>
        <row r="41">
          <cell r="B41" t="str">
            <v>Вологодская область</v>
          </cell>
        </row>
        <row r="42">
          <cell r="B42" t="str">
            <v>Воронежская область</v>
          </cell>
        </row>
        <row r="43">
          <cell r="B43" t="str">
            <v>Ивановская область</v>
          </cell>
        </row>
        <row r="44">
          <cell r="B44" t="str">
            <v>Иркутская область</v>
          </cell>
        </row>
        <row r="45">
          <cell r="B45" t="str">
            <v>Калининградская область</v>
          </cell>
        </row>
        <row r="46">
          <cell r="B46" t="str">
            <v>Калужская область</v>
          </cell>
        </row>
        <row r="47">
          <cell r="B47" t="str">
            <v>Камчатский край</v>
          </cell>
        </row>
        <row r="48">
          <cell r="B48" t="str">
            <v>Кемеровская область</v>
          </cell>
        </row>
        <row r="49">
          <cell r="B49" t="str">
            <v>Кировская область</v>
          </cell>
        </row>
        <row r="50">
          <cell r="B50" t="str">
            <v>Костромская область</v>
          </cell>
        </row>
        <row r="51">
          <cell r="B51" t="str">
            <v>Курганская область</v>
          </cell>
        </row>
        <row r="52">
          <cell r="B52" t="str">
            <v>Курская область</v>
          </cell>
        </row>
        <row r="53">
          <cell r="B53" t="str">
            <v>Ленинградская область</v>
          </cell>
        </row>
        <row r="54">
          <cell r="B54" t="str">
            <v>Ленинградская область</v>
          </cell>
        </row>
        <row r="55">
          <cell r="B55" t="str">
            <v>Ленинградская область</v>
          </cell>
        </row>
        <row r="56">
          <cell r="B56" t="str">
            <v>Липецкая область</v>
          </cell>
        </row>
        <row r="57">
          <cell r="B57" t="str">
            <v>Магаданская область</v>
          </cell>
        </row>
        <row r="58">
          <cell r="B58" t="str">
            <v>Московская область</v>
          </cell>
        </row>
        <row r="59">
          <cell r="B59" t="str">
            <v>Мурманская область</v>
          </cell>
        </row>
        <row r="60">
          <cell r="B60" t="str">
            <v>Нижегородская область</v>
          </cell>
        </row>
        <row r="61">
          <cell r="B61" t="str">
            <v>Новгородская область</v>
          </cell>
        </row>
        <row r="62">
          <cell r="B62" t="str">
            <v>Новосибирская область</v>
          </cell>
        </row>
        <row r="63">
          <cell r="B63" t="str">
            <v>Омская область</v>
          </cell>
        </row>
        <row r="64">
          <cell r="B64" t="str">
            <v>Оренбургская область</v>
          </cell>
        </row>
        <row r="65">
          <cell r="B65" t="str">
            <v>Орловская область</v>
          </cell>
        </row>
        <row r="66">
          <cell r="B66" t="str">
            <v>Пензенская область</v>
          </cell>
        </row>
        <row r="67">
          <cell r="B67" t="str">
            <v>Пермский край</v>
          </cell>
        </row>
        <row r="68">
          <cell r="B68" t="str">
            <v>Псковская область</v>
          </cell>
        </row>
        <row r="69">
          <cell r="B69" t="str">
            <v>Ростовская область</v>
          </cell>
        </row>
        <row r="70">
          <cell r="B70" t="str">
            <v>Рязанская область</v>
          </cell>
        </row>
        <row r="71">
          <cell r="B71" t="str">
            <v>Самарская область</v>
          </cell>
        </row>
        <row r="72">
          <cell r="B72" t="str">
            <v>Саратовская область</v>
          </cell>
        </row>
        <row r="73">
          <cell r="B73" t="str">
            <v>Сахалинская область</v>
          </cell>
        </row>
        <row r="74">
          <cell r="B74" t="str">
            <v>Свердловская область</v>
          </cell>
        </row>
        <row r="75">
          <cell r="B75" t="str">
            <v>Смоленская область</v>
          </cell>
        </row>
        <row r="76">
          <cell r="B76" t="str">
            <v>Тамбовская область</v>
          </cell>
        </row>
        <row r="77">
          <cell r="B77" t="str">
            <v>Тверская область</v>
          </cell>
        </row>
        <row r="78">
          <cell r="B78" t="str">
            <v>Томская область</v>
          </cell>
        </row>
        <row r="79">
          <cell r="B79" t="str">
            <v>Тульская область</v>
          </cell>
        </row>
        <row r="80">
          <cell r="B80" t="str">
            <v>Тюменская область</v>
          </cell>
        </row>
        <row r="81">
          <cell r="B81" t="str">
            <v>Ульяновская область</v>
          </cell>
        </row>
        <row r="82">
          <cell r="B82" t="str">
            <v>Челябинская область</v>
          </cell>
        </row>
        <row r="83">
          <cell r="B83" t="str">
            <v>Забайкальский край</v>
          </cell>
        </row>
        <row r="84">
          <cell r="B84" t="str">
            <v>Ярославская область</v>
          </cell>
        </row>
        <row r="85">
          <cell r="B85" t="str">
            <v>Москва</v>
          </cell>
        </row>
        <row r="86">
          <cell r="B86" t="str">
            <v>Санкт-Петербург</v>
          </cell>
        </row>
        <row r="87">
          <cell r="B87" t="str">
            <v>Санкт-Петербург</v>
          </cell>
        </row>
        <row r="88">
          <cell r="B88" t="str">
            <v>Санкт-Петербург</v>
          </cell>
        </row>
        <row r="89">
          <cell r="B89" t="str">
            <v>Еврейская автономная область</v>
          </cell>
        </row>
        <row r="90">
          <cell r="B90" t="str">
            <v>Ненецкий автономный округ</v>
          </cell>
        </row>
        <row r="91">
          <cell r="B91" t="str">
            <v>Ханты-Мансийский автономный округ - Югра</v>
          </cell>
        </row>
        <row r="92">
          <cell r="B92" t="str">
            <v>Чукотский автономный округ</v>
          </cell>
        </row>
        <row r="93">
          <cell r="B93" t="str">
            <v>Ямало-Ненецкий автономный округ</v>
          </cell>
        </row>
        <row r="94">
          <cell r="B94" t="str">
            <v>Республика Крым</v>
          </cell>
        </row>
        <row r="95">
          <cell r="B95" t="str">
            <v>Севастополь</v>
          </cell>
        </row>
      </sheetData>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Прайс К3"/>
      <sheetName val="опции"/>
      <sheetName val="Прайс К5"/>
      <sheetName val="Прейскурант САТ офф.партнеры"/>
      <sheetName val="ПРЕЙСКУРАНТ САТ  гр. КАМАЗ Е-5"/>
      <sheetName val="Прайс ГБА"/>
      <sheetName val="АВТО Доп 8 6520-7085-49"/>
      <sheetName val="АВТО Доп 7 65115-6056-48 "/>
      <sheetName val="АВТО ГБО  4308-5S"/>
    </sheetNames>
    <sheetDataSet>
      <sheetData sheetId="0">
        <row r="10">
          <cell r="M10" t="str">
            <v>Срок действия с 01.01.2026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6"/>
  </sheetPr>
  <dimension ref="A1:V142"/>
  <sheetViews>
    <sheetView tabSelected="1" view="pageBreakPreview" topLeftCell="B1" zoomScale="80" zoomScaleNormal="100" zoomScaleSheetLayoutView="80" workbookViewId="0">
      <selection activeCell="Q17" sqref="Q17"/>
    </sheetView>
  </sheetViews>
  <sheetFormatPr defaultRowHeight="12.75" x14ac:dyDescent="0.2"/>
  <cols>
    <col min="1" max="1" width="0" style="1" hidden="1" customWidth="1"/>
    <col min="2" max="2" width="23.28515625" style="2" customWidth="1"/>
    <col min="3" max="4" width="13.140625" style="3" customWidth="1"/>
    <col min="5" max="5" width="6.28515625" style="4" customWidth="1"/>
    <col min="6" max="6" width="4.7109375" style="5" customWidth="1"/>
    <col min="7" max="7" width="8.7109375" style="6" customWidth="1"/>
    <col min="8" max="8" width="8.28515625" style="7" customWidth="1"/>
    <col min="9" max="9" width="9.42578125" style="7" customWidth="1"/>
    <col min="10" max="10" width="8.7109375" style="8" customWidth="1"/>
    <col min="11" max="11" width="6" style="4" customWidth="1"/>
    <col min="12" max="12" width="9.140625" style="4" customWidth="1"/>
    <col min="13" max="13" width="10.28515625" style="4" customWidth="1"/>
    <col min="14" max="14" width="51.7109375" style="9" customWidth="1"/>
    <col min="15" max="15" width="14" style="1" hidden="1" customWidth="1"/>
    <col min="16" max="16" width="16.28515625" style="1" customWidth="1"/>
    <col min="17" max="17" width="18.85546875" style="1" customWidth="1"/>
    <col min="18" max="16384" width="9.140625" style="1"/>
  </cols>
  <sheetData>
    <row r="1" spans="1:17" ht="20.25" x14ac:dyDescent="0.3">
      <c r="B1" s="10"/>
      <c r="D1" s="5"/>
      <c r="L1" s="29"/>
      <c r="N1" s="30" t="s">
        <v>122</v>
      </c>
    </row>
    <row r="2" spans="1:17" ht="20.25" x14ac:dyDescent="0.3">
      <c r="B2" s="10"/>
      <c r="D2" s="5"/>
      <c r="L2" s="29"/>
      <c r="N2" s="30" t="s">
        <v>123</v>
      </c>
    </row>
    <row r="3" spans="1:17" ht="20.25" x14ac:dyDescent="0.3">
      <c r="B3" s="10"/>
      <c r="D3" s="5"/>
      <c r="L3" s="29"/>
      <c r="M3" s="30"/>
      <c r="N3" s="30"/>
    </row>
    <row r="4" spans="1:17" ht="25.5" customHeight="1" x14ac:dyDescent="0.3">
      <c r="B4" s="10"/>
      <c r="D4" s="5"/>
      <c r="L4" s="30"/>
      <c r="M4" s="30"/>
      <c r="N4" s="31" t="s">
        <v>124</v>
      </c>
    </row>
    <row r="5" spans="1:17" ht="20.25" x14ac:dyDescent="0.3">
      <c r="B5" s="10"/>
      <c r="D5" s="5"/>
      <c r="L5" s="32"/>
      <c r="N5" s="33" t="s">
        <v>125</v>
      </c>
    </row>
    <row r="6" spans="1:17" ht="12.75" customHeight="1" x14ac:dyDescent="0.3">
      <c r="B6" s="10"/>
      <c r="D6" s="5"/>
      <c r="N6" s="34"/>
    </row>
    <row r="7" spans="1:17" ht="21.75" customHeight="1" x14ac:dyDescent="0.2">
      <c r="B7" s="511" t="s">
        <v>126</v>
      </c>
      <c r="C7" s="511"/>
      <c r="D7" s="511"/>
      <c r="E7" s="511"/>
      <c r="F7" s="511"/>
      <c r="G7" s="511"/>
      <c r="H7" s="511"/>
      <c r="I7" s="511"/>
      <c r="J7" s="511"/>
      <c r="K7" s="511"/>
      <c r="L7" s="511"/>
      <c r="M7" s="511"/>
      <c r="N7" s="511"/>
    </row>
    <row r="8" spans="1:17" ht="21" customHeight="1" x14ac:dyDescent="0.3">
      <c r="B8" s="512" t="s">
        <v>127</v>
      </c>
      <c r="C8" s="512"/>
      <c r="D8" s="512"/>
      <c r="E8" s="512"/>
      <c r="F8" s="512"/>
      <c r="G8" s="512"/>
      <c r="H8" s="512"/>
      <c r="I8" s="512"/>
      <c r="J8" s="512"/>
      <c r="K8" s="512"/>
      <c r="L8" s="512"/>
      <c r="M8" s="512"/>
      <c r="N8" s="512"/>
    </row>
    <row r="9" spans="1:17" ht="18.75" x14ac:dyDescent="0.3">
      <c r="B9" s="10"/>
      <c r="N9" s="34"/>
    </row>
    <row r="10" spans="1:17" ht="26.25" customHeight="1" thickBot="1" x14ac:dyDescent="0.3">
      <c r="C10" s="11"/>
      <c r="J10" s="35"/>
      <c r="N10" s="12" t="s">
        <v>128</v>
      </c>
    </row>
    <row r="11" spans="1:17" s="13" customFormat="1" ht="40.5" customHeight="1" thickBot="1" x14ac:dyDescent="0.25">
      <c r="B11" s="513" t="s">
        <v>0</v>
      </c>
      <c r="C11" s="515" t="s">
        <v>129</v>
      </c>
      <c r="D11" s="516"/>
      <c r="E11" s="517" t="s">
        <v>1</v>
      </c>
      <c r="F11" s="519" t="s">
        <v>2</v>
      </c>
      <c r="G11" s="521" t="s">
        <v>3</v>
      </c>
      <c r="H11" s="15" t="s">
        <v>130</v>
      </c>
      <c r="I11" s="523" t="s">
        <v>4</v>
      </c>
      <c r="J11" s="525" t="s">
        <v>5</v>
      </c>
      <c r="K11" s="517" t="s">
        <v>6</v>
      </c>
      <c r="L11" s="517" t="s">
        <v>7</v>
      </c>
      <c r="M11" s="517" t="s">
        <v>131</v>
      </c>
      <c r="N11" s="516" t="s">
        <v>8</v>
      </c>
    </row>
    <row r="12" spans="1:17" s="13" customFormat="1" ht="66.75" customHeight="1" thickBot="1" x14ac:dyDescent="0.25">
      <c r="B12" s="514"/>
      <c r="C12" s="14" t="s">
        <v>132</v>
      </c>
      <c r="D12" s="36" t="s">
        <v>133</v>
      </c>
      <c r="E12" s="518"/>
      <c r="F12" s="520"/>
      <c r="G12" s="522"/>
      <c r="H12" s="37" t="s">
        <v>9</v>
      </c>
      <c r="I12" s="524"/>
      <c r="J12" s="526"/>
      <c r="K12" s="527"/>
      <c r="L12" s="518"/>
      <c r="M12" s="518"/>
      <c r="N12" s="533"/>
    </row>
    <row r="13" spans="1:17" s="13" customFormat="1" ht="27.75" hidden="1" customHeight="1" thickBot="1" x14ac:dyDescent="0.25">
      <c r="B13" s="38">
        <v>1</v>
      </c>
      <c r="C13" s="39">
        <v>2</v>
      </c>
      <c r="D13" s="39">
        <v>3</v>
      </c>
      <c r="E13" s="39">
        <v>4</v>
      </c>
      <c r="F13" s="39">
        <v>5</v>
      </c>
      <c r="G13" s="39">
        <v>6</v>
      </c>
      <c r="H13" s="39">
        <v>7</v>
      </c>
      <c r="I13" s="39">
        <v>8</v>
      </c>
      <c r="J13" s="39">
        <v>9</v>
      </c>
      <c r="K13" s="39">
        <v>10</v>
      </c>
      <c r="L13" s="39">
        <v>11</v>
      </c>
      <c r="M13" s="39">
        <v>12</v>
      </c>
      <c r="N13" s="40">
        <v>13</v>
      </c>
    </row>
    <row r="14" spans="1:17" s="17" customFormat="1" ht="24.75" customHeight="1" thickBot="1" x14ac:dyDescent="0.25">
      <c r="B14" s="534" t="s">
        <v>10</v>
      </c>
      <c r="C14" s="535"/>
      <c r="D14" s="535"/>
      <c r="E14" s="530"/>
      <c r="F14" s="530"/>
      <c r="G14" s="530"/>
      <c r="H14" s="530"/>
      <c r="I14" s="530"/>
      <c r="J14" s="530"/>
      <c r="K14" s="530"/>
      <c r="L14" s="530"/>
      <c r="M14" s="530"/>
      <c r="N14" s="531"/>
    </row>
    <row r="15" spans="1:17" s="18" customFormat="1" ht="44.25" customHeight="1" x14ac:dyDescent="0.2">
      <c r="A15" s="18" t="s">
        <v>134</v>
      </c>
      <c r="B15" s="41" t="s">
        <v>11</v>
      </c>
      <c r="C15" s="42">
        <v>7651500</v>
      </c>
      <c r="D15" s="43">
        <v>9334830</v>
      </c>
      <c r="E15" s="44" t="s">
        <v>225</v>
      </c>
      <c r="F15" s="45">
        <v>1</v>
      </c>
      <c r="G15" s="45">
        <v>11.895</v>
      </c>
      <c r="H15" s="45">
        <v>292</v>
      </c>
      <c r="I15" s="45" t="s">
        <v>226</v>
      </c>
      <c r="J15" s="45">
        <v>26.9</v>
      </c>
      <c r="K15" s="45">
        <v>1</v>
      </c>
      <c r="L15" s="45" t="s">
        <v>227</v>
      </c>
      <c r="M15" s="45" t="s">
        <v>228</v>
      </c>
      <c r="N15" s="666" t="s">
        <v>229</v>
      </c>
      <c r="O15" s="669" t="s">
        <v>3889</v>
      </c>
      <c r="P15" s="47"/>
      <c r="Q15" s="47"/>
    </row>
    <row r="16" spans="1:17" s="18" customFormat="1" ht="45" customHeight="1" x14ac:dyDescent="0.2">
      <c r="A16" s="18" t="s">
        <v>135</v>
      </c>
      <c r="B16" s="48" t="s">
        <v>12</v>
      </c>
      <c r="C16" s="49">
        <v>4535100</v>
      </c>
      <c r="D16" s="50">
        <v>5532822</v>
      </c>
      <c r="E16" s="51" t="s">
        <v>230</v>
      </c>
      <c r="F16" s="52">
        <v>2</v>
      </c>
      <c r="G16" s="52">
        <v>7.3250000000000002</v>
      </c>
      <c r="H16" s="52">
        <v>242</v>
      </c>
      <c r="I16" s="52" t="s">
        <v>226</v>
      </c>
      <c r="J16" s="52">
        <v>9.3000000000000007</v>
      </c>
      <c r="K16" s="52" t="s">
        <v>231</v>
      </c>
      <c r="L16" s="52">
        <v>350</v>
      </c>
      <c r="M16" s="52" t="s">
        <v>231</v>
      </c>
      <c r="N16" s="667" t="s">
        <v>232</v>
      </c>
      <c r="O16" s="669" t="s">
        <v>3889</v>
      </c>
    </row>
    <row r="17" spans="1:15" s="18" customFormat="1" ht="54.75" customHeight="1" x14ac:dyDescent="0.2">
      <c r="A17" s="18" t="s">
        <v>136</v>
      </c>
      <c r="B17" s="48" t="s">
        <v>13</v>
      </c>
      <c r="C17" s="49">
        <v>6572800</v>
      </c>
      <c r="D17" s="50">
        <v>8018816</v>
      </c>
      <c r="E17" s="51" t="s">
        <v>233</v>
      </c>
      <c r="F17" s="52">
        <v>1</v>
      </c>
      <c r="G17" s="52">
        <v>4.375</v>
      </c>
      <c r="H17" s="52">
        <v>277</v>
      </c>
      <c r="I17" s="52" t="s">
        <v>226</v>
      </c>
      <c r="J17" s="52">
        <v>21.5</v>
      </c>
      <c r="K17" s="52">
        <v>1</v>
      </c>
      <c r="L17" s="52" t="s">
        <v>234</v>
      </c>
      <c r="M17" s="52" t="s">
        <v>228</v>
      </c>
      <c r="N17" s="667" t="s">
        <v>235</v>
      </c>
      <c r="O17" s="669" t="s">
        <v>3889</v>
      </c>
    </row>
    <row r="18" spans="1:15" s="18" customFormat="1" ht="50.25" customHeight="1" x14ac:dyDescent="0.2">
      <c r="A18" s="18" t="s">
        <v>137</v>
      </c>
      <c r="B18" s="48" t="s">
        <v>14</v>
      </c>
      <c r="C18" s="49">
        <v>6415800</v>
      </c>
      <c r="D18" s="50">
        <v>7827276</v>
      </c>
      <c r="E18" s="51" t="s">
        <v>233</v>
      </c>
      <c r="F18" s="52">
        <v>1</v>
      </c>
      <c r="G18" s="52">
        <v>4.6950000000000003</v>
      </c>
      <c r="H18" s="52">
        <v>277</v>
      </c>
      <c r="I18" s="52" t="s">
        <v>226</v>
      </c>
      <c r="J18" s="52">
        <v>21.5</v>
      </c>
      <c r="K18" s="52">
        <v>1</v>
      </c>
      <c r="L18" s="52" t="s">
        <v>234</v>
      </c>
      <c r="M18" s="52" t="s">
        <v>228</v>
      </c>
      <c r="N18" s="667" t="s">
        <v>236</v>
      </c>
      <c r="O18" s="669" t="s">
        <v>3889</v>
      </c>
    </row>
    <row r="19" spans="1:15" s="18" customFormat="1" ht="46.5" customHeight="1" x14ac:dyDescent="0.2">
      <c r="A19" s="18" t="s">
        <v>138</v>
      </c>
      <c r="B19" s="48" t="s">
        <v>15</v>
      </c>
      <c r="C19" s="49">
        <v>6822300</v>
      </c>
      <c r="D19" s="50">
        <v>8323206</v>
      </c>
      <c r="E19" s="51" t="s">
        <v>225</v>
      </c>
      <c r="F19" s="52">
        <v>1</v>
      </c>
      <c r="G19" s="52">
        <v>7.8150000000000004</v>
      </c>
      <c r="H19" s="52">
        <v>277</v>
      </c>
      <c r="I19" s="52" t="s">
        <v>226</v>
      </c>
      <c r="J19" s="52">
        <v>23.9</v>
      </c>
      <c r="K19" s="52">
        <v>1</v>
      </c>
      <c r="L19" s="52" t="s">
        <v>234</v>
      </c>
      <c r="M19" s="52" t="s">
        <v>228</v>
      </c>
      <c r="N19" s="667" t="s">
        <v>237</v>
      </c>
      <c r="O19" s="669" t="s">
        <v>3889</v>
      </c>
    </row>
    <row r="20" spans="1:15" s="18" customFormat="1" ht="50.25" customHeight="1" x14ac:dyDescent="0.2">
      <c r="A20" s="18" t="s">
        <v>139</v>
      </c>
      <c r="B20" s="48" t="s">
        <v>16</v>
      </c>
      <c r="C20" s="49">
        <v>6034500</v>
      </c>
      <c r="D20" s="50">
        <v>7362090</v>
      </c>
      <c r="E20" s="51" t="s">
        <v>238</v>
      </c>
      <c r="F20" s="52">
        <v>2</v>
      </c>
      <c r="G20" s="52">
        <v>14.5</v>
      </c>
      <c r="H20" s="52">
        <v>292</v>
      </c>
      <c r="I20" s="52" t="s">
        <v>226</v>
      </c>
      <c r="J20" s="52">
        <v>46.8</v>
      </c>
      <c r="K20" s="52">
        <v>1</v>
      </c>
      <c r="L20" s="52">
        <v>500</v>
      </c>
      <c r="M20" s="52" t="s">
        <v>239</v>
      </c>
      <c r="N20" s="667" t="s">
        <v>240</v>
      </c>
      <c r="O20" s="669" t="s">
        <v>3889</v>
      </c>
    </row>
    <row r="21" spans="1:15" s="18" customFormat="1" ht="52.5" customHeight="1" x14ac:dyDescent="0.2">
      <c r="A21" s="18" t="s">
        <v>140</v>
      </c>
      <c r="B21" s="48" t="s">
        <v>17</v>
      </c>
      <c r="C21" s="49">
        <v>6196500</v>
      </c>
      <c r="D21" s="50">
        <v>7559730</v>
      </c>
      <c r="E21" s="51" t="s">
        <v>238</v>
      </c>
      <c r="F21" s="52">
        <v>2</v>
      </c>
      <c r="G21" s="52">
        <v>14.5</v>
      </c>
      <c r="H21" s="52">
        <v>292</v>
      </c>
      <c r="I21" s="52" t="s">
        <v>226</v>
      </c>
      <c r="J21" s="52">
        <v>46.8</v>
      </c>
      <c r="K21" s="52">
        <v>1</v>
      </c>
      <c r="L21" s="52">
        <v>500</v>
      </c>
      <c r="M21" s="52" t="s">
        <v>239</v>
      </c>
      <c r="N21" s="667" t="s">
        <v>241</v>
      </c>
      <c r="O21" s="669" t="s">
        <v>3889</v>
      </c>
    </row>
    <row r="22" spans="1:15" s="18" customFormat="1" ht="54" customHeight="1" x14ac:dyDescent="0.2">
      <c r="A22" s="18" t="s">
        <v>141</v>
      </c>
      <c r="B22" s="48" t="s">
        <v>18</v>
      </c>
      <c r="C22" s="49">
        <v>6196500</v>
      </c>
      <c r="D22" s="50">
        <v>7559730</v>
      </c>
      <c r="E22" s="51" t="s">
        <v>238</v>
      </c>
      <c r="F22" s="52">
        <v>2</v>
      </c>
      <c r="G22" s="52">
        <v>14.5</v>
      </c>
      <c r="H22" s="52">
        <v>301</v>
      </c>
      <c r="I22" s="52" t="s">
        <v>226</v>
      </c>
      <c r="J22" s="52">
        <v>46.8</v>
      </c>
      <c r="K22" s="52">
        <v>1</v>
      </c>
      <c r="L22" s="52">
        <v>500</v>
      </c>
      <c r="M22" s="52" t="s">
        <v>239</v>
      </c>
      <c r="N22" s="667" t="s">
        <v>242</v>
      </c>
      <c r="O22" s="669" t="s">
        <v>3889</v>
      </c>
    </row>
    <row r="23" spans="1:15" s="18" customFormat="1" ht="53.25" customHeight="1" thickBot="1" x14ac:dyDescent="0.25">
      <c r="A23" s="18" t="s">
        <v>142</v>
      </c>
      <c r="B23" s="54" t="s">
        <v>19</v>
      </c>
      <c r="C23" s="55">
        <v>5803900</v>
      </c>
      <c r="D23" s="56">
        <v>7080758</v>
      </c>
      <c r="E23" s="57" t="s">
        <v>238</v>
      </c>
      <c r="F23" s="58">
        <v>2</v>
      </c>
      <c r="G23" s="58">
        <v>11.574999999999999</v>
      </c>
      <c r="H23" s="58">
        <v>292</v>
      </c>
      <c r="I23" s="58" t="s">
        <v>226</v>
      </c>
      <c r="J23" s="58">
        <v>36.700000000000003</v>
      </c>
      <c r="K23" s="58">
        <v>1</v>
      </c>
      <c r="L23" s="58">
        <v>500</v>
      </c>
      <c r="M23" s="58" t="s">
        <v>239</v>
      </c>
      <c r="N23" s="668" t="s">
        <v>243</v>
      </c>
      <c r="O23" s="669" t="s">
        <v>3889</v>
      </c>
    </row>
    <row r="24" spans="1:15" s="18" customFormat="1" ht="26.25" customHeight="1" thickBot="1" x14ac:dyDescent="0.25">
      <c r="B24" s="528" t="s">
        <v>20</v>
      </c>
      <c r="C24" s="529"/>
      <c r="D24" s="529"/>
      <c r="E24" s="530"/>
      <c r="F24" s="530"/>
      <c r="G24" s="530"/>
      <c r="H24" s="530"/>
      <c r="I24" s="530"/>
      <c r="J24" s="530"/>
      <c r="K24" s="530"/>
      <c r="L24" s="530"/>
      <c r="M24" s="530"/>
      <c r="N24" s="531"/>
    </row>
    <row r="25" spans="1:15" s="18" customFormat="1" ht="44.25" customHeight="1" x14ac:dyDescent="0.2">
      <c r="A25" s="18" t="s">
        <v>21</v>
      </c>
      <c r="B25" s="48" t="s">
        <v>21</v>
      </c>
      <c r="C25" s="60">
        <v>6898000</v>
      </c>
      <c r="D25" s="61">
        <v>8415560</v>
      </c>
      <c r="E25" s="44" t="s">
        <v>225</v>
      </c>
      <c r="F25" s="45">
        <v>1</v>
      </c>
      <c r="G25" s="45">
        <v>12.3</v>
      </c>
      <c r="H25" s="45">
        <v>300</v>
      </c>
      <c r="I25" s="45">
        <v>154</v>
      </c>
      <c r="J25" s="45" t="s">
        <v>231</v>
      </c>
      <c r="K25" s="45">
        <v>1</v>
      </c>
      <c r="L25" s="45">
        <v>210</v>
      </c>
      <c r="M25" s="45" t="s">
        <v>244</v>
      </c>
      <c r="N25" s="46" t="s">
        <v>245</v>
      </c>
      <c r="O25" s="669" t="s">
        <v>3890</v>
      </c>
    </row>
    <row r="26" spans="1:15" s="18" customFormat="1" ht="56.25" customHeight="1" x14ac:dyDescent="0.2">
      <c r="A26" s="18" t="s">
        <v>22</v>
      </c>
      <c r="B26" s="48" t="s">
        <v>22</v>
      </c>
      <c r="C26" s="49">
        <v>7077000</v>
      </c>
      <c r="D26" s="50">
        <v>8633940</v>
      </c>
      <c r="E26" s="51" t="s">
        <v>225</v>
      </c>
      <c r="F26" s="52">
        <v>1</v>
      </c>
      <c r="G26" s="52">
        <v>12.3</v>
      </c>
      <c r="H26" s="52">
        <v>300</v>
      </c>
      <c r="I26" s="52" t="s">
        <v>246</v>
      </c>
      <c r="J26" s="52" t="s">
        <v>231</v>
      </c>
      <c r="K26" s="52">
        <v>1</v>
      </c>
      <c r="L26" s="52" t="s">
        <v>247</v>
      </c>
      <c r="M26" s="52" t="s">
        <v>244</v>
      </c>
      <c r="N26" s="53" t="s">
        <v>248</v>
      </c>
      <c r="O26" s="669" t="s">
        <v>3890</v>
      </c>
    </row>
    <row r="27" spans="1:15" s="18" customFormat="1" ht="41.25" customHeight="1" x14ac:dyDescent="0.2">
      <c r="A27" s="18" t="s">
        <v>143</v>
      </c>
      <c r="B27" s="48" t="s">
        <v>23</v>
      </c>
      <c r="C27" s="49">
        <v>5134500</v>
      </c>
      <c r="D27" s="50">
        <v>6264090</v>
      </c>
      <c r="E27" s="51" t="s">
        <v>238</v>
      </c>
      <c r="F27" s="52">
        <v>2</v>
      </c>
      <c r="G27" s="52">
        <v>15.5</v>
      </c>
      <c r="H27" s="52">
        <v>292</v>
      </c>
      <c r="I27" s="52" t="s">
        <v>226</v>
      </c>
      <c r="J27" s="52" t="s">
        <v>231</v>
      </c>
      <c r="K27" s="52">
        <v>1</v>
      </c>
      <c r="L27" s="52">
        <v>350</v>
      </c>
      <c r="M27" s="52" t="s">
        <v>249</v>
      </c>
      <c r="N27" s="53" t="s">
        <v>250</v>
      </c>
      <c r="O27" s="669" t="s">
        <v>3890</v>
      </c>
    </row>
    <row r="28" spans="1:15" s="17" customFormat="1" ht="54.75" customHeight="1" x14ac:dyDescent="0.2">
      <c r="A28" s="17" t="s">
        <v>144</v>
      </c>
      <c r="B28" s="48" t="s">
        <v>24</v>
      </c>
      <c r="C28" s="49">
        <v>5296500</v>
      </c>
      <c r="D28" s="50">
        <v>6461730</v>
      </c>
      <c r="E28" s="51" t="s">
        <v>238</v>
      </c>
      <c r="F28" s="52">
        <v>2</v>
      </c>
      <c r="G28" s="52">
        <v>15.5</v>
      </c>
      <c r="H28" s="52">
        <v>292</v>
      </c>
      <c r="I28" s="52" t="s">
        <v>226</v>
      </c>
      <c r="J28" s="52" t="s">
        <v>231</v>
      </c>
      <c r="K28" s="52">
        <v>1</v>
      </c>
      <c r="L28" s="52">
        <v>350</v>
      </c>
      <c r="M28" s="52" t="s">
        <v>249</v>
      </c>
      <c r="N28" s="53" t="s">
        <v>251</v>
      </c>
      <c r="O28" s="669" t="s">
        <v>3890</v>
      </c>
    </row>
    <row r="29" spans="1:15" s="17" customFormat="1" ht="53.25" customHeight="1" x14ac:dyDescent="0.2">
      <c r="A29" s="17" t="s">
        <v>145</v>
      </c>
      <c r="B29" s="48" t="s">
        <v>25</v>
      </c>
      <c r="C29" s="49">
        <v>5296500</v>
      </c>
      <c r="D29" s="50">
        <v>6461730</v>
      </c>
      <c r="E29" s="51" t="s">
        <v>238</v>
      </c>
      <c r="F29" s="52">
        <v>2</v>
      </c>
      <c r="G29" s="52">
        <v>15.5</v>
      </c>
      <c r="H29" s="52">
        <v>301</v>
      </c>
      <c r="I29" s="52" t="s">
        <v>226</v>
      </c>
      <c r="J29" s="52" t="s">
        <v>231</v>
      </c>
      <c r="K29" s="52">
        <v>1</v>
      </c>
      <c r="L29" s="52">
        <v>350</v>
      </c>
      <c r="M29" s="52" t="s">
        <v>249</v>
      </c>
      <c r="N29" s="53" t="s">
        <v>252</v>
      </c>
      <c r="O29" s="669" t="s">
        <v>3890</v>
      </c>
    </row>
    <row r="30" spans="1:15" s="17" customFormat="1" ht="48.75" customHeight="1" x14ac:dyDescent="0.2">
      <c r="A30" s="17" t="s">
        <v>146</v>
      </c>
      <c r="B30" s="48" t="s">
        <v>26</v>
      </c>
      <c r="C30" s="49">
        <v>5255900</v>
      </c>
      <c r="D30" s="50">
        <v>6412198</v>
      </c>
      <c r="E30" s="51" t="s">
        <v>238</v>
      </c>
      <c r="F30" s="52">
        <v>2</v>
      </c>
      <c r="G30" s="52">
        <v>15.5</v>
      </c>
      <c r="H30" s="52">
        <v>292</v>
      </c>
      <c r="I30" s="52" t="s">
        <v>226</v>
      </c>
      <c r="J30" s="52" t="s">
        <v>231</v>
      </c>
      <c r="K30" s="52">
        <v>1</v>
      </c>
      <c r="L30" s="52">
        <v>350</v>
      </c>
      <c r="M30" s="52" t="s">
        <v>253</v>
      </c>
      <c r="N30" s="53" t="s">
        <v>254</v>
      </c>
      <c r="O30" s="669" t="s">
        <v>3890</v>
      </c>
    </row>
    <row r="31" spans="1:15" s="17" customFormat="1" ht="45" customHeight="1" x14ac:dyDescent="0.2">
      <c r="A31" s="17" t="s">
        <v>147</v>
      </c>
      <c r="B31" s="48" t="s">
        <v>27</v>
      </c>
      <c r="C31" s="49">
        <v>5093500</v>
      </c>
      <c r="D31" s="50">
        <v>6214070</v>
      </c>
      <c r="E31" s="51" t="s">
        <v>238</v>
      </c>
      <c r="F31" s="52">
        <v>2</v>
      </c>
      <c r="G31" s="52">
        <v>15.5</v>
      </c>
      <c r="H31" s="52">
        <v>292</v>
      </c>
      <c r="I31" s="52" t="s">
        <v>226</v>
      </c>
      <c r="J31" s="52" t="s">
        <v>231</v>
      </c>
      <c r="K31" s="52">
        <v>1</v>
      </c>
      <c r="L31" s="52">
        <v>350</v>
      </c>
      <c r="M31" s="52" t="s">
        <v>249</v>
      </c>
      <c r="N31" s="53" t="s">
        <v>255</v>
      </c>
      <c r="O31" s="669" t="s">
        <v>3890</v>
      </c>
    </row>
    <row r="32" spans="1:15" s="18" customFormat="1" ht="49.5" customHeight="1" x14ac:dyDescent="0.2">
      <c r="A32" s="18" t="s">
        <v>28</v>
      </c>
      <c r="B32" s="48" t="s">
        <v>28</v>
      </c>
      <c r="C32" s="49">
        <v>7155900</v>
      </c>
      <c r="D32" s="50">
        <v>8730198</v>
      </c>
      <c r="E32" s="51" t="s">
        <v>225</v>
      </c>
      <c r="F32" s="52">
        <v>1</v>
      </c>
      <c r="G32" s="52">
        <v>17</v>
      </c>
      <c r="H32" s="52">
        <v>400</v>
      </c>
      <c r="I32" s="52" t="s">
        <v>256</v>
      </c>
      <c r="J32" s="52" t="s">
        <v>231</v>
      </c>
      <c r="K32" s="52">
        <v>1</v>
      </c>
      <c r="L32" s="52">
        <v>350</v>
      </c>
      <c r="M32" s="52" t="s">
        <v>257</v>
      </c>
      <c r="N32" s="53" t="s">
        <v>258</v>
      </c>
      <c r="O32" s="669" t="s">
        <v>3890</v>
      </c>
    </row>
    <row r="33" spans="1:15" s="18" customFormat="1" ht="63" customHeight="1" x14ac:dyDescent="0.2">
      <c r="A33" s="18" t="s">
        <v>29</v>
      </c>
      <c r="B33" s="48" t="s">
        <v>29</v>
      </c>
      <c r="C33" s="49">
        <v>7155900</v>
      </c>
      <c r="D33" s="50">
        <v>8730198</v>
      </c>
      <c r="E33" s="51" t="s">
        <v>225</v>
      </c>
      <c r="F33" s="52">
        <v>1</v>
      </c>
      <c r="G33" s="52">
        <v>17</v>
      </c>
      <c r="H33" s="52">
        <v>400</v>
      </c>
      <c r="I33" s="52" t="s">
        <v>256</v>
      </c>
      <c r="J33" s="52" t="s">
        <v>231</v>
      </c>
      <c r="K33" s="52">
        <v>1</v>
      </c>
      <c r="L33" s="52">
        <v>350</v>
      </c>
      <c r="M33" s="52" t="s">
        <v>257</v>
      </c>
      <c r="N33" s="53" t="s">
        <v>259</v>
      </c>
      <c r="O33" s="669" t="s">
        <v>3890</v>
      </c>
    </row>
    <row r="34" spans="1:15" s="18" customFormat="1" ht="60.75" customHeight="1" x14ac:dyDescent="0.2">
      <c r="A34" s="18" t="s">
        <v>30</v>
      </c>
      <c r="B34" s="48" t="s">
        <v>30</v>
      </c>
      <c r="C34" s="49">
        <v>7325900</v>
      </c>
      <c r="D34" s="50">
        <v>8937598</v>
      </c>
      <c r="E34" s="51" t="s">
        <v>225</v>
      </c>
      <c r="F34" s="52">
        <v>1</v>
      </c>
      <c r="G34" s="52">
        <v>17</v>
      </c>
      <c r="H34" s="52">
        <v>400</v>
      </c>
      <c r="I34" s="52" t="s">
        <v>256</v>
      </c>
      <c r="J34" s="52" t="s">
        <v>231</v>
      </c>
      <c r="K34" s="52">
        <v>1</v>
      </c>
      <c r="L34" s="52">
        <v>350</v>
      </c>
      <c r="M34" s="52" t="s">
        <v>257</v>
      </c>
      <c r="N34" s="53" t="s">
        <v>260</v>
      </c>
      <c r="O34" s="669" t="s">
        <v>3890</v>
      </c>
    </row>
    <row r="35" spans="1:15" s="18" customFormat="1" ht="57" customHeight="1" thickBot="1" x14ac:dyDescent="0.25">
      <c r="A35" s="18" t="s">
        <v>31</v>
      </c>
      <c r="B35" s="48" t="s">
        <v>31</v>
      </c>
      <c r="C35" s="62">
        <v>6830000</v>
      </c>
      <c r="D35" s="63">
        <v>8332600</v>
      </c>
      <c r="E35" s="57" t="s">
        <v>225</v>
      </c>
      <c r="F35" s="58">
        <v>2</v>
      </c>
      <c r="G35" s="58">
        <v>22</v>
      </c>
      <c r="H35" s="58">
        <v>400</v>
      </c>
      <c r="I35" s="58" t="s">
        <v>261</v>
      </c>
      <c r="J35" s="58" t="s">
        <v>231</v>
      </c>
      <c r="K35" s="58">
        <v>1</v>
      </c>
      <c r="L35" s="58">
        <v>550</v>
      </c>
      <c r="M35" s="58" t="s">
        <v>244</v>
      </c>
      <c r="N35" s="59" t="s">
        <v>262</v>
      </c>
      <c r="O35" s="669" t="s">
        <v>3890</v>
      </c>
    </row>
    <row r="36" spans="1:15" s="18" customFormat="1" ht="18.75" customHeight="1" thickBot="1" x14ac:dyDescent="0.25">
      <c r="B36" s="528" t="s">
        <v>32</v>
      </c>
      <c r="C36" s="529"/>
      <c r="D36" s="529"/>
      <c r="E36" s="530"/>
      <c r="F36" s="530"/>
      <c r="G36" s="530"/>
      <c r="H36" s="530"/>
      <c r="I36" s="530"/>
      <c r="J36" s="530"/>
      <c r="K36" s="530"/>
      <c r="L36" s="530"/>
      <c r="M36" s="530"/>
      <c r="N36" s="531"/>
    </row>
    <row r="37" spans="1:15" s="18" customFormat="1" ht="50.25" customHeight="1" x14ac:dyDescent="0.2">
      <c r="A37" s="18" t="s">
        <v>148</v>
      </c>
      <c r="B37" s="48" t="s">
        <v>33</v>
      </c>
      <c r="C37" s="60">
        <v>4327200</v>
      </c>
      <c r="D37" s="61">
        <v>5279184</v>
      </c>
      <c r="E37" s="44" t="s">
        <v>230</v>
      </c>
      <c r="F37" s="45">
        <v>2</v>
      </c>
      <c r="G37" s="45">
        <v>7.5750000000000002</v>
      </c>
      <c r="H37" s="45">
        <v>242</v>
      </c>
      <c r="I37" s="45" t="s">
        <v>246</v>
      </c>
      <c r="J37" s="45">
        <v>6</v>
      </c>
      <c r="K37" s="45" t="s">
        <v>263</v>
      </c>
      <c r="L37" s="45">
        <v>210</v>
      </c>
      <c r="M37" s="45" t="s">
        <v>231</v>
      </c>
      <c r="N37" s="46" t="s">
        <v>264</v>
      </c>
      <c r="O37" s="669" t="s">
        <v>3891</v>
      </c>
    </row>
    <row r="38" spans="1:15" s="18" customFormat="1" ht="51.75" customHeight="1" x14ac:dyDescent="0.2">
      <c r="A38" s="18" t="s">
        <v>149</v>
      </c>
      <c r="B38" s="48" t="s">
        <v>34</v>
      </c>
      <c r="C38" s="49">
        <v>7990800</v>
      </c>
      <c r="D38" s="50">
        <v>9748776</v>
      </c>
      <c r="E38" s="51" t="s">
        <v>225</v>
      </c>
      <c r="F38" s="52">
        <v>1</v>
      </c>
      <c r="G38" s="52">
        <v>9.89</v>
      </c>
      <c r="H38" s="52">
        <v>292</v>
      </c>
      <c r="I38" s="52" t="s">
        <v>226</v>
      </c>
      <c r="J38" s="52">
        <v>6.6</v>
      </c>
      <c r="K38" s="52" t="s">
        <v>231</v>
      </c>
      <c r="L38" s="52" t="s">
        <v>234</v>
      </c>
      <c r="M38" s="52" t="s">
        <v>239</v>
      </c>
      <c r="N38" s="53" t="s">
        <v>265</v>
      </c>
      <c r="O38" s="669" t="s">
        <v>3891</v>
      </c>
    </row>
    <row r="39" spans="1:15" s="18" customFormat="1" ht="64.5" customHeight="1" x14ac:dyDescent="0.2">
      <c r="A39" s="18" t="s">
        <v>150</v>
      </c>
      <c r="B39" s="48" t="s">
        <v>35</v>
      </c>
      <c r="C39" s="49">
        <v>8008600</v>
      </c>
      <c r="D39" s="50">
        <v>9770492</v>
      </c>
      <c r="E39" s="51" t="s">
        <v>225</v>
      </c>
      <c r="F39" s="52">
        <v>1</v>
      </c>
      <c r="G39" s="52">
        <v>9.89</v>
      </c>
      <c r="H39" s="52">
        <v>292</v>
      </c>
      <c r="I39" s="52" t="s">
        <v>226</v>
      </c>
      <c r="J39" s="52">
        <v>6.6</v>
      </c>
      <c r="K39" s="52" t="s">
        <v>231</v>
      </c>
      <c r="L39" s="52" t="s">
        <v>234</v>
      </c>
      <c r="M39" s="52" t="s">
        <v>239</v>
      </c>
      <c r="N39" s="53" t="s">
        <v>266</v>
      </c>
      <c r="O39" s="669" t="s">
        <v>3891</v>
      </c>
    </row>
    <row r="40" spans="1:15" s="18" customFormat="1" ht="54.75" customHeight="1" x14ac:dyDescent="0.2">
      <c r="A40" s="18" t="s">
        <v>36</v>
      </c>
      <c r="B40" s="48" t="s">
        <v>36</v>
      </c>
      <c r="C40" s="49">
        <v>7896800</v>
      </c>
      <c r="D40" s="50">
        <v>9634096</v>
      </c>
      <c r="E40" s="51" t="s">
        <v>225</v>
      </c>
      <c r="F40" s="52">
        <v>1</v>
      </c>
      <c r="G40" s="52">
        <v>9.5</v>
      </c>
      <c r="H40" s="52">
        <v>300</v>
      </c>
      <c r="I40" s="52" t="s">
        <v>226</v>
      </c>
      <c r="J40" s="52">
        <v>6.6</v>
      </c>
      <c r="K40" s="52" t="s">
        <v>231</v>
      </c>
      <c r="L40" s="52">
        <v>350</v>
      </c>
      <c r="M40" s="52" t="s">
        <v>228</v>
      </c>
      <c r="N40" s="53" t="s">
        <v>267</v>
      </c>
      <c r="O40" s="669" t="s">
        <v>3891</v>
      </c>
    </row>
    <row r="41" spans="1:15" s="18" customFormat="1" ht="62.25" customHeight="1" x14ac:dyDescent="0.2">
      <c r="A41" s="18" t="s">
        <v>37</v>
      </c>
      <c r="B41" s="48" t="s">
        <v>37</v>
      </c>
      <c r="C41" s="49">
        <v>7914600</v>
      </c>
      <c r="D41" s="50">
        <v>9655812</v>
      </c>
      <c r="E41" s="51" t="s">
        <v>225</v>
      </c>
      <c r="F41" s="52">
        <v>1</v>
      </c>
      <c r="G41" s="52">
        <v>9.5</v>
      </c>
      <c r="H41" s="52">
        <v>300</v>
      </c>
      <c r="I41" s="52" t="s">
        <v>226</v>
      </c>
      <c r="J41" s="52">
        <v>6.6</v>
      </c>
      <c r="K41" s="52" t="s">
        <v>231</v>
      </c>
      <c r="L41" s="52">
        <v>350</v>
      </c>
      <c r="M41" s="52" t="s">
        <v>228</v>
      </c>
      <c r="N41" s="53" t="s">
        <v>268</v>
      </c>
      <c r="O41" s="669" t="s">
        <v>3891</v>
      </c>
    </row>
    <row r="42" spans="1:15" s="18" customFormat="1" ht="63" customHeight="1" x14ac:dyDescent="0.2">
      <c r="A42" s="18" t="s">
        <v>151</v>
      </c>
      <c r="B42" s="48" t="s">
        <v>38</v>
      </c>
      <c r="C42" s="49">
        <v>5504100</v>
      </c>
      <c r="D42" s="50">
        <v>6715002</v>
      </c>
      <c r="E42" s="51" t="s">
        <v>238</v>
      </c>
      <c r="F42" s="52">
        <v>2</v>
      </c>
      <c r="G42" s="52">
        <v>12</v>
      </c>
      <c r="H42" s="52">
        <v>292</v>
      </c>
      <c r="I42" s="52" t="s">
        <v>226</v>
      </c>
      <c r="J42" s="52">
        <v>15.2</v>
      </c>
      <c r="K42" s="52">
        <v>1</v>
      </c>
      <c r="L42" s="52">
        <v>500</v>
      </c>
      <c r="M42" s="52" t="s">
        <v>239</v>
      </c>
      <c r="N42" s="53" t="s">
        <v>269</v>
      </c>
      <c r="O42" s="669" t="s">
        <v>3891</v>
      </c>
    </row>
    <row r="43" spans="1:15" s="18" customFormat="1" ht="66.75" customHeight="1" x14ac:dyDescent="0.2">
      <c r="A43" s="18" t="s">
        <v>152</v>
      </c>
      <c r="B43" s="48" t="s">
        <v>39</v>
      </c>
      <c r="C43" s="49">
        <v>5595400</v>
      </c>
      <c r="D43" s="50">
        <v>6826388</v>
      </c>
      <c r="E43" s="51" t="s">
        <v>238</v>
      </c>
      <c r="F43" s="52">
        <v>2</v>
      </c>
      <c r="G43" s="52">
        <v>12</v>
      </c>
      <c r="H43" s="52">
        <v>292</v>
      </c>
      <c r="I43" s="52" t="s">
        <v>226</v>
      </c>
      <c r="J43" s="52">
        <v>20</v>
      </c>
      <c r="K43" s="52">
        <v>1</v>
      </c>
      <c r="L43" s="52">
        <v>500</v>
      </c>
      <c r="M43" s="52" t="s">
        <v>239</v>
      </c>
      <c r="N43" s="53" t="s">
        <v>270</v>
      </c>
      <c r="O43" s="669" t="s">
        <v>3891</v>
      </c>
    </row>
    <row r="44" spans="1:15" s="18" customFormat="1" ht="65.25" customHeight="1" x14ac:dyDescent="0.2">
      <c r="A44" s="18" t="s">
        <v>153</v>
      </c>
      <c r="B44" s="48" t="s">
        <v>40</v>
      </c>
      <c r="C44" s="49">
        <v>5649100</v>
      </c>
      <c r="D44" s="50">
        <v>6891902</v>
      </c>
      <c r="E44" s="51" t="s">
        <v>238</v>
      </c>
      <c r="F44" s="52">
        <v>2</v>
      </c>
      <c r="G44" s="52">
        <v>12</v>
      </c>
      <c r="H44" s="52">
        <v>301</v>
      </c>
      <c r="I44" s="52" t="s">
        <v>226</v>
      </c>
      <c r="J44" s="52">
        <v>15.2</v>
      </c>
      <c r="K44" s="52">
        <v>1</v>
      </c>
      <c r="L44" s="52">
        <v>500</v>
      </c>
      <c r="M44" s="52" t="s">
        <v>239</v>
      </c>
      <c r="N44" s="53" t="s">
        <v>271</v>
      </c>
      <c r="O44" s="669" t="s">
        <v>3891</v>
      </c>
    </row>
    <row r="45" spans="1:15" s="18" customFormat="1" ht="62.25" customHeight="1" x14ac:dyDescent="0.2">
      <c r="A45" s="18" t="s">
        <v>154</v>
      </c>
      <c r="B45" s="48" t="s">
        <v>41</v>
      </c>
      <c r="C45" s="49">
        <v>5748200</v>
      </c>
      <c r="D45" s="50">
        <v>7012804</v>
      </c>
      <c r="E45" s="51" t="s">
        <v>238</v>
      </c>
      <c r="F45" s="52">
        <v>2</v>
      </c>
      <c r="G45" s="52">
        <v>12</v>
      </c>
      <c r="H45" s="52">
        <v>301</v>
      </c>
      <c r="I45" s="52" t="s">
        <v>226</v>
      </c>
      <c r="J45" s="52">
        <v>20</v>
      </c>
      <c r="K45" s="52">
        <v>1</v>
      </c>
      <c r="L45" s="52">
        <v>500</v>
      </c>
      <c r="M45" s="52" t="s">
        <v>239</v>
      </c>
      <c r="N45" s="53" t="s">
        <v>272</v>
      </c>
      <c r="O45" s="669" t="s">
        <v>3891</v>
      </c>
    </row>
    <row r="46" spans="1:15" s="18" customFormat="1" ht="66.75" customHeight="1" x14ac:dyDescent="0.2">
      <c r="A46" s="18" t="s">
        <v>155</v>
      </c>
      <c r="B46" s="48" t="s">
        <v>42</v>
      </c>
      <c r="C46" s="49">
        <v>5648100</v>
      </c>
      <c r="D46" s="50">
        <v>6890682</v>
      </c>
      <c r="E46" s="51" t="s">
        <v>238</v>
      </c>
      <c r="F46" s="52">
        <v>2</v>
      </c>
      <c r="G46" s="52">
        <v>12</v>
      </c>
      <c r="H46" s="52">
        <v>292</v>
      </c>
      <c r="I46" s="52" t="s">
        <v>226</v>
      </c>
      <c r="J46" s="52">
        <v>15.2</v>
      </c>
      <c r="K46" s="52">
        <v>1</v>
      </c>
      <c r="L46" s="52">
        <v>500</v>
      </c>
      <c r="M46" s="52" t="s">
        <v>239</v>
      </c>
      <c r="N46" s="53" t="s">
        <v>273</v>
      </c>
      <c r="O46" s="669" t="s">
        <v>3891</v>
      </c>
    </row>
    <row r="47" spans="1:15" s="19" customFormat="1" ht="84" customHeight="1" x14ac:dyDescent="0.2">
      <c r="A47" s="19" t="s">
        <v>156</v>
      </c>
      <c r="B47" s="48" t="s">
        <v>43</v>
      </c>
      <c r="C47" s="49">
        <v>5714100</v>
      </c>
      <c r="D47" s="50">
        <v>6971202</v>
      </c>
      <c r="E47" s="51" t="s">
        <v>238</v>
      </c>
      <c r="F47" s="52">
        <v>2</v>
      </c>
      <c r="G47" s="52">
        <v>12</v>
      </c>
      <c r="H47" s="52">
        <v>301</v>
      </c>
      <c r="I47" s="52" t="s">
        <v>226</v>
      </c>
      <c r="J47" s="52">
        <v>15.2</v>
      </c>
      <c r="K47" s="52">
        <v>1</v>
      </c>
      <c r="L47" s="52">
        <v>500</v>
      </c>
      <c r="M47" s="52" t="s">
        <v>239</v>
      </c>
      <c r="N47" s="53" t="s">
        <v>274</v>
      </c>
      <c r="O47" s="669" t="s">
        <v>3891</v>
      </c>
    </row>
    <row r="48" spans="1:15" s="19" customFormat="1" ht="51.75" customHeight="1" x14ac:dyDescent="0.2">
      <c r="A48" s="19" t="s">
        <v>157</v>
      </c>
      <c r="B48" s="48" t="s">
        <v>44</v>
      </c>
      <c r="C48" s="49">
        <v>4640600</v>
      </c>
      <c r="D48" s="50">
        <v>5661532</v>
      </c>
      <c r="E48" s="51" t="s">
        <v>230</v>
      </c>
      <c r="F48" s="52">
        <v>2</v>
      </c>
      <c r="G48" s="52">
        <v>11.945</v>
      </c>
      <c r="H48" s="52">
        <v>292</v>
      </c>
      <c r="I48" s="52" t="s">
        <v>226</v>
      </c>
      <c r="J48" s="52">
        <v>6.5</v>
      </c>
      <c r="K48" s="52" t="s">
        <v>263</v>
      </c>
      <c r="L48" s="52">
        <v>210</v>
      </c>
      <c r="M48" s="52" t="s">
        <v>263</v>
      </c>
      <c r="N48" s="53" t="s">
        <v>275</v>
      </c>
      <c r="O48" s="669" t="s">
        <v>3891</v>
      </c>
    </row>
    <row r="49" spans="1:15" s="19" customFormat="1" ht="45.75" customHeight="1" x14ac:dyDescent="0.2">
      <c r="A49" s="19" t="s">
        <v>158</v>
      </c>
      <c r="B49" s="48" t="s">
        <v>45</v>
      </c>
      <c r="C49" s="49">
        <v>4650600</v>
      </c>
      <c r="D49" s="50">
        <v>5673732</v>
      </c>
      <c r="E49" s="51" t="s">
        <v>230</v>
      </c>
      <c r="F49" s="52">
        <v>2</v>
      </c>
      <c r="G49" s="52">
        <v>11.945</v>
      </c>
      <c r="H49" s="52">
        <v>292</v>
      </c>
      <c r="I49" s="52" t="s">
        <v>226</v>
      </c>
      <c r="J49" s="52">
        <v>8</v>
      </c>
      <c r="K49" s="52" t="s">
        <v>263</v>
      </c>
      <c r="L49" s="52">
        <v>210</v>
      </c>
      <c r="M49" s="52" t="s">
        <v>263</v>
      </c>
      <c r="N49" s="53" t="s">
        <v>276</v>
      </c>
      <c r="O49" s="669" t="s">
        <v>3891</v>
      </c>
    </row>
    <row r="50" spans="1:15" s="19" customFormat="1" ht="54.75" customHeight="1" x14ac:dyDescent="0.2">
      <c r="A50" s="19" t="s">
        <v>159</v>
      </c>
      <c r="B50" s="48" t="s">
        <v>46</v>
      </c>
      <c r="C50" s="49">
        <v>5629700</v>
      </c>
      <c r="D50" s="50">
        <v>6868234</v>
      </c>
      <c r="E50" s="51" t="s">
        <v>238</v>
      </c>
      <c r="F50" s="52">
        <v>2</v>
      </c>
      <c r="G50" s="52">
        <v>15</v>
      </c>
      <c r="H50" s="52">
        <v>292</v>
      </c>
      <c r="I50" s="52" t="s">
        <v>226</v>
      </c>
      <c r="J50" s="52">
        <v>10</v>
      </c>
      <c r="K50" s="52" t="s">
        <v>231</v>
      </c>
      <c r="L50" s="52">
        <v>350</v>
      </c>
      <c r="M50" s="52" t="s">
        <v>239</v>
      </c>
      <c r="N50" s="53" t="s">
        <v>277</v>
      </c>
      <c r="O50" s="669" t="s">
        <v>3891</v>
      </c>
    </row>
    <row r="51" spans="1:15" s="19" customFormat="1" ht="62.25" customHeight="1" x14ac:dyDescent="0.2">
      <c r="A51" s="19" t="s">
        <v>160</v>
      </c>
      <c r="B51" s="48" t="s">
        <v>47</v>
      </c>
      <c r="C51" s="49">
        <v>5773700</v>
      </c>
      <c r="D51" s="50">
        <v>7043914</v>
      </c>
      <c r="E51" s="51" t="s">
        <v>238</v>
      </c>
      <c r="F51" s="52">
        <v>2</v>
      </c>
      <c r="G51" s="52">
        <v>15</v>
      </c>
      <c r="H51" s="52">
        <v>292</v>
      </c>
      <c r="I51" s="52" t="s">
        <v>226</v>
      </c>
      <c r="J51" s="52">
        <v>10</v>
      </c>
      <c r="K51" s="52" t="s">
        <v>231</v>
      </c>
      <c r="L51" s="52">
        <v>350</v>
      </c>
      <c r="M51" s="52" t="s">
        <v>239</v>
      </c>
      <c r="N51" s="53" t="s">
        <v>278</v>
      </c>
      <c r="O51" s="669" t="s">
        <v>3891</v>
      </c>
    </row>
    <row r="52" spans="1:15" s="19" customFormat="1" ht="51.75" customHeight="1" x14ac:dyDescent="0.2">
      <c r="A52" s="19" t="s">
        <v>161</v>
      </c>
      <c r="B52" s="48" t="s">
        <v>48</v>
      </c>
      <c r="C52" s="49">
        <v>5774700</v>
      </c>
      <c r="D52" s="50">
        <v>7045134</v>
      </c>
      <c r="E52" s="51" t="s">
        <v>238</v>
      </c>
      <c r="F52" s="52">
        <v>2</v>
      </c>
      <c r="G52" s="52">
        <v>15</v>
      </c>
      <c r="H52" s="52">
        <v>292</v>
      </c>
      <c r="I52" s="52" t="s">
        <v>226</v>
      </c>
      <c r="J52" s="52">
        <v>10</v>
      </c>
      <c r="K52" s="52" t="s">
        <v>231</v>
      </c>
      <c r="L52" s="52">
        <v>350</v>
      </c>
      <c r="M52" s="52" t="s">
        <v>239</v>
      </c>
      <c r="N52" s="53" t="s">
        <v>279</v>
      </c>
      <c r="O52" s="669" t="s">
        <v>3891</v>
      </c>
    </row>
    <row r="53" spans="1:15" s="19" customFormat="1" ht="54.75" customHeight="1" x14ac:dyDescent="0.2">
      <c r="A53" s="19" t="s">
        <v>162</v>
      </c>
      <c r="B53" s="48" t="s">
        <v>49</v>
      </c>
      <c r="C53" s="49">
        <v>5641700</v>
      </c>
      <c r="D53" s="50">
        <v>6882874</v>
      </c>
      <c r="E53" s="51" t="s">
        <v>238</v>
      </c>
      <c r="F53" s="52">
        <v>2</v>
      </c>
      <c r="G53" s="52">
        <v>15</v>
      </c>
      <c r="H53" s="52">
        <v>292</v>
      </c>
      <c r="I53" s="52" t="s">
        <v>226</v>
      </c>
      <c r="J53" s="52">
        <v>10</v>
      </c>
      <c r="K53" s="52" t="s">
        <v>231</v>
      </c>
      <c r="L53" s="52">
        <v>350</v>
      </c>
      <c r="M53" s="52" t="s">
        <v>239</v>
      </c>
      <c r="N53" s="53" t="s">
        <v>280</v>
      </c>
      <c r="O53" s="669" t="s">
        <v>3891</v>
      </c>
    </row>
    <row r="54" spans="1:15" s="19" customFormat="1" ht="49.5" customHeight="1" x14ac:dyDescent="0.2">
      <c r="A54" s="19" t="s">
        <v>163</v>
      </c>
      <c r="B54" s="48" t="s">
        <v>50</v>
      </c>
      <c r="C54" s="49">
        <v>5761700</v>
      </c>
      <c r="D54" s="50">
        <v>7029274</v>
      </c>
      <c r="E54" s="51" t="s">
        <v>238</v>
      </c>
      <c r="F54" s="52">
        <v>2</v>
      </c>
      <c r="G54" s="52">
        <v>15</v>
      </c>
      <c r="H54" s="52">
        <v>292</v>
      </c>
      <c r="I54" s="52" t="s">
        <v>226</v>
      </c>
      <c r="J54" s="52">
        <v>10</v>
      </c>
      <c r="K54" s="52" t="s">
        <v>231</v>
      </c>
      <c r="L54" s="52">
        <v>350</v>
      </c>
      <c r="M54" s="52" t="s">
        <v>239</v>
      </c>
      <c r="N54" s="53" t="s">
        <v>281</v>
      </c>
      <c r="O54" s="669" t="s">
        <v>3891</v>
      </c>
    </row>
    <row r="55" spans="1:15" s="19" customFormat="1" ht="58.5" customHeight="1" x14ac:dyDescent="0.2">
      <c r="A55" s="19" t="s">
        <v>51</v>
      </c>
      <c r="B55" s="48" t="s">
        <v>51</v>
      </c>
      <c r="C55" s="49">
        <v>6245700</v>
      </c>
      <c r="D55" s="50">
        <v>7619754</v>
      </c>
      <c r="E55" s="51" t="s">
        <v>238</v>
      </c>
      <c r="F55" s="52">
        <v>2</v>
      </c>
      <c r="G55" s="52">
        <v>20.074999999999999</v>
      </c>
      <c r="H55" s="52">
        <v>400</v>
      </c>
      <c r="I55" s="52" t="s">
        <v>256</v>
      </c>
      <c r="J55" s="52">
        <v>20</v>
      </c>
      <c r="K55" s="52" t="s">
        <v>231</v>
      </c>
      <c r="L55" s="52">
        <v>350</v>
      </c>
      <c r="M55" s="52" t="s">
        <v>231</v>
      </c>
      <c r="N55" s="53" t="s">
        <v>282</v>
      </c>
      <c r="O55" s="669" t="s">
        <v>3891</v>
      </c>
    </row>
    <row r="56" spans="1:15" s="19" customFormat="1" ht="68.25" customHeight="1" x14ac:dyDescent="0.2">
      <c r="A56" s="19" t="s">
        <v>52</v>
      </c>
      <c r="B56" s="48" t="s">
        <v>52</v>
      </c>
      <c r="C56" s="49">
        <v>6415700</v>
      </c>
      <c r="D56" s="50">
        <v>7827154</v>
      </c>
      <c r="E56" s="51" t="s">
        <v>238</v>
      </c>
      <c r="F56" s="52">
        <v>2</v>
      </c>
      <c r="G56" s="52">
        <v>20.074999999999999</v>
      </c>
      <c r="H56" s="52">
        <v>400</v>
      </c>
      <c r="I56" s="52" t="s">
        <v>256</v>
      </c>
      <c r="J56" s="52">
        <v>20</v>
      </c>
      <c r="K56" s="52" t="s">
        <v>231</v>
      </c>
      <c r="L56" s="52">
        <v>350</v>
      </c>
      <c r="M56" s="52" t="s">
        <v>231</v>
      </c>
      <c r="N56" s="53" t="s">
        <v>283</v>
      </c>
      <c r="O56" s="669" t="s">
        <v>3891</v>
      </c>
    </row>
    <row r="57" spans="1:15" s="19" customFormat="1" ht="60" customHeight="1" x14ac:dyDescent="0.2">
      <c r="A57" s="19" t="s">
        <v>53</v>
      </c>
      <c r="B57" s="48" t="s">
        <v>53</v>
      </c>
      <c r="C57" s="49">
        <v>6265700</v>
      </c>
      <c r="D57" s="50">
        <v>7644154</v>
      </c>
      <c r="E57" s="51" t="s">
        <v>238</v>
      </c>
      <c r="F57" s="52">
        <v>2</v>
      </c>
      <c r="G57" s="52">
        <v>20.074999999999999</v>
      </c>
      <c r="H57" s="52">
        <v>400</v>
      </c>
      <c r="I57" s="52" t="s">
        <v>256</v>
      </c>
      <c r="J57" s="52">
        <v>20</v>
      </c>
      <c r="K57" s="52">
        <v>1</v>
      </c>
      <c r="L57" s="52">
        <v>350</v>
      </c>
      <c r="M57" s="52" t="s">
        <v>231</v>
      </c>
      <c r="N57" s="53" t="s">
        <v>282</v>
      </c>
      <c r="O57" s="669" t="s">
        <v>3891</v>
      </c>
    </row>
    <row r="58" spans="1:15" s="19" customFormat="1" ht="60.75" customHeight="1" x14ac:dyDescent="0.2">
      <c r="A58" s="19" t="s">
        <v>54</v>
      </c>
      <c r="B58" s="48" t="s">
        <v>54</v>
      </c>
      <c r="C58" s="49">
        <v>6435700</v>
      </c>
      <c r="D58" s="50">
        <v>7851554</v>
      </c>
      <c r="E58" s="51" t="s">
        <v>238</v>
      </c>
      <c r="F58" s="52">
        <v>2</v>
      </c>
      <c r="G58" s="52">
        <v>20.074999999999999</v>
      </c>
      <c r="H58" s="52">
        <v>400</v>
      </c>
      <c r="I58" s="52" t="s">
        <v>256</v>
      </c>
      <c r="J58" s="52">
        <v>20</v>
      </c>
      <c r="K58" s="52">
        <v>1</v>
      </c>
      <c r="L58" s="52">
        <v>350</v>
      </c>
      <c r="M58" s="52" t="s">
        <v>231</v>
      </c>
      <c r="N58" s="53" t="s">
        <v>284</v>
      </c>
      <c r="O58" s="669" t="s">
        <v>3891</v>
      </c>
    </row>
    <row r="59" spans="1:15" s="19" customFormat="1" ht="56.25" customHeight="1" x14ac:dyDescent="0.2">
      <c r="A59" s="19" t="s">
        <v>164</v>
      </c>
      <c r="B59" s="48" t="s">
        <v>55</v>
      </c>
      <c r="C59" s="49">
        <v>6331700</v>
      </c>
      <c r="D59" s="50">
        <v>7724674</v>
      </c>
      <c r="E59" s="51" t="s">
        <v>238</v>
      </c>
      <c r="F59" s="52">
        <v>2</v>
      </c>
      <c r="G59" s="52">
        <v>20.074999999999999</v>
      </c>
      <c r="H59" s="52">
        <v>390</v>
      </c>
      <c r="I59" s="52" t="s">
        <v>256</v>
      </c>
      <c r="J59" s="52">
        <v>20</v>
      </c>
      <c r="K59" s="52" t="s">
        <v>231</v>
      </c>
      <c r="L59" s="52">
        <v>350</v>
      </c>
      <c r="M59" s="52" t="s">
        <v>231</v>
      </c>
      <c r="N59" s="53" t="s">
        <v>285</v>
      </c>
      <c r="O59" s="669" t="s">
        <v>3891</v>
      </c>
    </row>
    <row r="60" spans="1:15" s="19" customFormat="1" ht="69.75" customHeight="1" x14ac:dyDescent="0.2">
      <c r="A60" s="19" t="s">
        <v>165</v>
      </c>
      <c r="B60" s="48" t="s">
        <v>56</v>
      </c>
      <c r="C60" s="49">
        <v>6650500</v>
      </c>
      <c r="D60" s="50">
        <v>8113610</v>
      </c>
      <c r="E60" s="51" t="s">
        <v>238</v>
      </c>
      <c r="F60" s="52">
        <v>2</v>
      </c>
      <c r="G60" s="52">
        <v>26.574999999999999</v>
      </c>
      <c r="H60" s="52">
        <v>390</v>
      </c>
      <c r="I60" s="52" t="s">
        <v>256</v>
      </c>
      <c r="J60" s="52">
        <v>20</v>
      </c>
      <c r="K60" s="52">
        <v>1</v>
      </c>
      <c r="L60" s="52">
        <v>350</v>
      </c>
      <c r="M60" s="52" t="s">
        <v>231</v>
      </c>
      <c r="N60" s="53" t="s">
        <v>286</v>
      </c>
      <c r="O60" s="669" t="s">
        <v>3891</v>
      </c>
    </row>
    <row r="61" spans="1:15" s="19" customFormat="1" ht="60.75" customHeight="1" x14ac:dyDescent="0.2">
      <c r="A61" s="19" t="s">
        <v>166</v>
      </c>
      <c r="B61" s="48" t="s">
        <v>57</v>
      </c>
      <c r="C61" s="49">
        <v>6608700</v>
      </c>
      <c r="D61" s="50">
        <v>8062614</v>
      </c>
      <c r="E61" s="51" t="s">
        <v>238</v>
      </c>
      <c r="F61" s="52">
        <v>2</v>
      </c>
      <c r="G61" s="52">
        <v>20.074999999999999</v>
      </c>
      <c r="H61" s="52">
        <v>390</v>
      </c>
      <c r="I61" s="52" t="s">
        <v>256</v>
      </c>
      <c r="J61" s="52">
        <v>20</v>
      </c>
      <c r="K61" s="52" t="s">
        <v>231</v>
      </c>
      <c r="L61" s="52">
        <v>350</v>
      </c>
      <c r="M61" s="52" t="s">
        <v>231</v>
      </c>
      <c r="N61" s="53" t="s">
        <v>287</v>
      </c>
      <c r="O61" s="669" t="s">
        <v>3891</v>
      </c>
    </row>
    <row r="62" spans="1:15" s="19" customFormat="1" ht="67.5" customHeight="1" x14ac:dyDescent="0.2">
      <c r="A62" s="19" t="s">
        <v>167</v>
      </c>
      <c r="B62" s="48" t="s">
        <v>58</v>
      </c>
      <c r="C62" s="49">
        <v>7380500</v>
      </c>
      <c r="D62" s="50">
        <v>9004210</v>
      </c>
      <c r="E62" s="51" t="s">
        <v>288</v>
      </c>
      <c r="F62" s="52">
        <v>2</v>
      </c>
      <c r="G62" s="52">
        <v>32.57</v>
      </c>
      <c r="H62" s="52">
        <v>390</v>
      </c>
      <c r="I62" s="52" t="s">
        <v>289</v>
      </c>
      <c r="J62" s="52">
        <v>25</v>
      </c>
      <c r="K62" s="52">
        <v>1</v>
      </c>
      <c r="L62" s="52">
        <v>350</v>
      </c>
      <c r="M62" s="52" t="s">
        <v>231</v>
      </c>
      <c r="N62" s="53" t="s">
        <v>290</v>
      </c>
      <c r="O62" s="669" t="s">
        <v>3891</v>
      </c>
    </row>
    <row r="63" spans="1:15" s="19" customFormat="1" ht="63.75" customHeight="1" x14ac:dyDescent="0.2">
      <c r="A63" s="19" t="s">
        <v>59</v>
      </c>
      <c r="B63" s="48" t="s">
        <v>59</v>
      </c>
      <c r="C63" s="49">
        <v>7222900</v>
      </c>
      <c r="D63" s="50">
        <v>8811938</v>
      </c>
      <c r="E63" s="51" t="s">
        <v>225</v>
      </c>
      <c r="F63" s="52">
        <v>2</v>
      </c>
      <c r="G63" s="52">
        <v>19.074999999999999</v>
      </c>
      <c r="H63" s="52">
        <v>400</v>
      </c>
      <c r="I63" s="52" t="s">
        <v>256</v>
      </c>
      <c r="J63" s="52">
        <v>16</v>
      </c>
      <c r="K63" s="52" t="s">
        <v>231</v>
      </c>
      <c r="L63" s="52">
        <v>350</v>
      </c>
      <c r="M63" s="52" t="s">
        <v>231</v>
      </c>
      <c r="N63" s="53" t="s">
        <v>291</v>
      </c>
      <c r="O63" s="669" t="s">
        <v>3891</v>
      </c>
    </row>
    <row r="64" spans="1:15" s="19" customFormat="1" ht="59.25" customHeight="1" x14ac:dyDescent="0.2">
      <c r="A64" s="19" t="s">
        <v>60</v>
      </c>
      <c r="B64" s="48" t="s">
        <v>60</v>
      </c>
      <c r="C64" s="49">
        <v>7392900</v>
      </c>
      <c r="D64" s="50">
        <v>9019338</v>
      </c>
      <c r="E64" s="51" t="s">
        <v>225</v>
      </c>
      <c r="F64" s="52">
        <v>2</v>
      </c>
      <c r="G64" s="52">
        <v>19.074999999999999</v>
      </c>
      <c r="H64" s="52">
        <v>400</v>
      </c>
      <c r="I64" s="52" t="s">
        <v>256</v>
      </c>
      <c r="J64" s="52">
        <v>16</v>
      </c>
      <c r="K64" s="52" t="s">
        <v>231</v>
      </c>
      <c r="L64" s="52">
        <v>350</v>
      </c>
      <c r="M64" s="52" t="s">
        <v>231</v>
      </c>
      <c r="N64" s="53" t="s">
        <v>292</v>
      </c>
      <c r="O64" s="669" t="s">
        <v>3891</v>
      </c>
    </row>
    <row r="65" spans="1:15" s="19" customFormat="1" ht="65.25" customHeight="1" thickBot="1" x14ac:dyDescent="0.25">
      <c r="A65" s="19" t="s">
        <v>61</v>
      </c>
      <c r="B65" s="48" t="s">
        <v>61</v>
      </c>
      <c r="C65" s="49">
        <v>7874100</v>
      </c>
      <c r="D65" s="50">
        <v>9606402</v>
      </c>
      <c r="E65" s="57" t="s">
        <v>225</v>
      </c>
      <c r="F65" s="58">
        <v>1</v>
      </c>
      <c r="G65" s="58">
        <v>19.574999999999999</v>
      </c>
      <c r="H65" s="58">
        <v>400</v>
      </c>
      <c r="I65" s="58" t="s">
        <v>256</v>
      </c>
      <c r="J65" s="58">
        <v>16</v>
      </c>
      <c r="K65" s="58">
        <v>1</v>
      </c>
      <c r="L65" s="58">
        <v>350</v>
      </c>
      <c r="M65" s="58" t="s">
        <v>231</v>
      </c>
      <c r="N65" s="59" t="s">
        <v>293</v>
      </c>
      <c r="O65" s="669" t="s">
        <v>3891</v>
      </c>
    </row>
    <row r="66" spans="1:15" s="17" customFormat="1" ht="20.25" customHeight="1" thickBot="1" x14ac:dyDescent="0.25">
      <c r="B66" s="528" t="s">
        <v>62</v>
      </c>
      <c r="C66" s="529"/>
      <c r="D66" s="529"/>
      <c r="E66" s="530"/>
      <c r="F66" s="530"/>
      <c r="G66" s="530"/>
      <c r="H66" s="530"/>
      <c r="I66" s="530"/>
      <c r="J66" s="530"/>
      <c r="K66" s="530"/>
      <c r="L66" s="530"/>
      <c r="M66" s="530"/>
      <c r="N66" s="531"/>
    </row>
    <row r="67" spans="1:15" s="17" customFormat="1" ht="54.75" customHeight="1" x14ac:dyDescent="0.2">
      <c r="A67" s="17" t="s">
        <v>168</v>
      </c>
      <c r="B67" s="41" t="s">
        <v>63</v>
      </c>
      <c r="C67" s="42">
        <v>4579300</v>
      </c>
      <c r="D67" s="43">
        <v>5586746</v>
      </c>
      <c r="E67" s="44" t="s">
        <v>230</v>
      </c>
      <c r="F67" s="45">
        <v>2</v>
      </c>
      <c r="G67" s="45">
        <v>6.68</v>
      </c>
      <c r="H67" s="45">
        <v>242</v>
      </c>
      <c r="I67" s="45" t="s">
        <v>246</v>
      </c>
      <c r="J67" s="45">
        <v>5740</v>
      </c>
      <c r="K67" s="45">
        <v>1</v>
      </c>
      <c r="L67" s="45">
        <v>210</v>
      </c>
      <c r="M67" s="45" t="s">
        <v>294</v>
      </c>
      <c r="N67" s="46" t="s">
        <v>295</v>
      </c>
      <c r="O67" s="669" t="s">
        <v>3892</v>
      </c>
    </row>
    <row r="68" spans="1:15" s="17" customFormat="1" ht="57" customHeight="1" x14ac:dyDescent="0.2">
      <c r="A68" s="17" t="s">
        <v>169</v>
      </c>
      <c r="B68" s="48" t="s">
        <v>64</v>
      </c>
      <c r="C68" s="49">
        <v>4517400</v>
      </c>
      <c r="D68" s="50">
        <v>5511228</v>
      </c>
      <c r="E68" s="51" t="s">
        <v>230</v>
      </c>
      <c r="F68" s="52">
        <v>2</v>
      </c>
      <c r="G68" s="52">
        <v>6.68</v>
      </c>
      <c r="H68" s="52">
        <v>242</v>
      </c>
      <c r="I68" s="52" t="s">
        <v>246</v>
      </c>
      <c r="J68" s="52">
        <v>5740</v>
      </c>
      <c r="K68" s="52">
        <v>1</v>
      </c>
      <c r="L68" s="52">
        <v>210</v>
      </c>
      <c r="M68" s="52" t="s">
        <v>294</v>
      </c>
      <c r="N68" s="53" t="s">
        <v>296</v>
      </c>
      <c r="O68" s="669" t="s">
        <v>3892</v>
      </c>
    </row>
    <row r="69" spans="1:15" s="17" customFormat="1" ht="43.5" customHeight="1" x14ac:dyDescent="0.2">
      <c r="A69" s="17" t="s">
        <v>170</v>
      </c>
      <c r="B69" s="48" t="s">
        <v>65</v>
      </c>
      <c r="C69" s="49">
        <v>4407200</v>
      </c>
      <c r="D69" s="50">
        <v>5376784</v>
      </c>
      <c r="E69" s="51" t="s">
        <v>230</v>
      </c>
      <c r="F69" s="52">
        <v>2</v>
      </c>
      <c r="G69" s="52">
        <v>6.7350000000000003</v>
      </c>
      <c r="H69" s="52">
        <v>242</v>
      </c>
      <c r="I69" s="52" t="s">
        <v>246</v>
      </c>
      <c r="J69" s="52">
        <v>4840</v>
      </c>
      <c r="K69" s="52" t="s">
        <v>263</v>
      </c>
      <c r="L69" s="52">
        <v>210</v>
      </c>
      <c r="M69" s="52" t="s">
        <v>231</v>
      </c>
      <c r="N69" s="53" t="s">
        <v>297</v>
      </c>
      <c r="O69" s="669" t="s">
        <v>3892</v>
      </c>
    </row>
    <row r="70" spans="1:15" s="17" customFormat="1" ht="38.25" customHeight="1" x14ac:dyDescent="0.2">
      <c r="A70" s="17" t="s">
        <v>171</v>
      </c>
      <c r="B70" s="48" t="s">
        <v>66</v>
      </c>
      <c r="C70" s="49">
        <v>6636000</v>
      </c>
      <c r="D70" s="50">
        <v>8095920</v>
      </c>
      <c r="E70" s="51" t="s">
        <v>225</v>
      </c>
      <c r="F70" s="52">
        <v>1</v>
      </c>
      <c r="G70" s="52">
        <v>14.324999999999999</v>
      </c>
      <c r="H70" s="52">
        <v>292</v>
      </c>
      <c r="I70" s="52" t="s">
        <v>226</v>
      </c>
      <c r="J70" s="52">
        <v>6035</v>
      </c>
      <c r="K70" s="52" t="s">
        <v>231</v>
      </c>
      <c r="L70" s="52">
        <v>210</v>
      </c>
      <c r="M70" s="52" t="s">
        <v>231</v>
      </c>
      <c r="N70" s="53" t="s">
        <v>298</v>
      </c>
      <c r="O70" s="669" t="s">
        <v>3892</v>
      </c>
    </row>
    <row r="71" spans="1:15" s="17" customFormat="1" ht="33" customHeight="1" x14ac:dyDescent="0.2">
      <c r="A71" s="17" t="s">
        <v>67</v>
      </c>
      <c r="B71" s="48" t="s">
        <v>67</v>
      </c>
      <c r="C71" s="49">
        <v>6635000</v>
      </c>
      <c r="D71" s="50">
        <v>8094700</v>
      </c>
      <c r="E71" s="51" t="s">
        <v>225</v>
      </c>
      <c r="F71" s="52">
        <v>1</v>
      </c>
      <c r="G71" s="52">
        <v>13.744999999999999</v>
      </c>
      <c r="H71" s="52">
        <v>300</v>
      </c>
      <c r="I71" s="52">
        <v>154</v>
      </c>
      <c r="J71" s="52">
        <v>6070</v>
      </c>
      <c r="K71" s="52" t="s">
        <v>231</v>
      </c>
      <c r="L71" s="52">
        <v>210</v>
      </c>
      <c r="M71" s="52" t="s">
        <v>231</v>
      </c>
      <c r="N71" s="53" t="s">
        <v>299</v>
      </c>
      <c r="O71" s="669" t="s">
        <v>3892</v>
      </c>
    </row>
    <row r="72" spans="1:15" s="17" customFormat="1" ht="44.25" customHeight="1" x14ac:dyDescent="0.2">
      <c r="A72" s="17" t="s">
        <v>68</v>
      </c>
      <c r="B72" s="48" t="s">
        <v>68</v>
      </c>
      <c r="C72" s="49">
        <v>6700000</v>
      </c>
      <c r="D72" s="50">
        <v>8174000</v>
      </c>
      <c r="E72" s="51" t="s">
        <v>225</v>
      </c>
      <c r="F72" s="52">
        <v>1</v>
      </c>
      <c r="G72" s="52">
        <v>13.425000000000001</v>
      </c>
      <c r="H72" s="52">
        <v>300</v>
      </c>
      <c r="I72" s="52">
        <v>154</v>
      </c>
      <c r="J72" s="52">
        <v>6070</v>
      </c>
      <c r="K72" s="52" t="s">
        <v>231</v>
      </c>
      <c r="L72" s="52" t="s">
        <v>227</v>
      </c>
      <c r="M72" s="52" t="s">
        <v>228</v>
      </c>
      <c r="N72" s="53" t="s">
        <v>300</v>
      </c>
      <c r="O72" s="669" t="s">
        <v>3892</v>
      </c>
    </row>
    <row r="73" spans="1:15" s="17" customFormat="1" ht="41.25" customHeight="1" x14ac:dyDescent="0.2">
      <c r="A73" s="17" t="s">
        <v>172</v>
      </c>
      <c r="B73" s="48" t="s">
        <v>69</v>
      </c>
      <c r="C73" s="49">
        <v>6700000</v>
      </c>
      <c r="D73" s="50">
        <v>8174000</v>
      </c>
      <c r="E73" s="51" t="s">
        <v>225</v>
      </c>
      <c r="F73" s="52">
        <v>1</v>
      </c>
      <c r="G73" s="52">
        <v>13.98</v>
      </c>
      <c r="H73" s="52">
        <v>292</v>
      </c>
      <c r="I73" s="52" t="s">
        <v>246</v>
      </c>
      <c r="J73" s="52">
        <v>6005</v>
      </c>
      <c r="K73" s="52" t="s">
        <v>231</v>
      </c>
      <c r="L73" s="52" t="s">
        <v>227</v>
      </c>
      <c r="M73" s="52" t="s">
        <v>228</v>
      </c>
      <c r="N73" s="53" t="s">
        <v>301</v>
      </c>
      <c r="O73" s="669" t="s">
        <v>3892</v>
      </c>
    </row>
    <row r="74" spans="1:15" s="17" customFormat="1" ht="36" customHeight="1" x14ac:dyDescent="0.2">
      <c r="A74" s="17" t="s">
        <v>70</v>
      </c>
      <c r="B74" s="48" t="s">
        <v>70</v>
      </c>
      <c r="C74" s="49">
        <v>6924600</v>
      </c>
      <c r="D74" s="50">
        <v>8448012</v>
      </c>
      <c r="E74" s="51" t="s">
        <v>225</v>
      </c>
      <c r="F74" s="52">
        <v>1</v>
      </c>
      <c r="G74" s="52">
        <v>13.39</v>
      </c>
      <c r="H74" s="52">
        <v>300</v>
      </c>
      <c r="I74" s="52">
        <v>154</v>
      </c>
      <c r="J74" s="52">
        <v>6305</v>
      </c>
      <c r="K74" s="52">
        <v>1</v>
      </c>
      <c r="L74" s="52" t="s">
        <v>227</v>
      </c>
      <c r="M74" s="52" t="s">
        <v>231</v>
      </c>
      <c r="N74" s="53" t="s">
        <v>302</v>
      </c>
      <c r="O74" s="669" t="s">
        <v>3892</v>
      </c>
    </row>
    <row r="75" spans="1:15" s="17" customFormat="1" ht="39" customHeight="1" x14ac:dyDescent="0.2">
      <c r="A75" s="17" t="s">
        <v>71</v>
      </c>
      <c r="B75" s="48" t="s">
        <v>71</v>
      </c>
      <c r="C75" s="49">
        <v>7195100</v>
      </c>
      <c r="D75" s="50">
        <v>8778022</v>
      </c>
      <c r="E75" s="51" t="s">
        <v>225</v>
      </c>
      <c r="F75" s="52">
        <v>1</v>
      </c>
      <c r="G75" s="52">
        <v>13.375</v>
      </c>
      <c r="H75" s="52">
        <v>300</v>
      </c>
      <c r="I75" s="52" t="s">
        <v>226</v>
      </c>
      <c r="J75" s="52">
        <v>7035</v>
      </c>
      <c r="K75" s="52">
        <v>1</v>
      </c>
      <c r="L75" s="52" t="s">
        <v>227</v>
      </c>
      <c r="M75" s="52" t="s">
        <v>228</v>
      </c>
      <c r="N75" s="53" t="s">
        <v>300</v>
      </c>
      <c r="O75" s="669" t="s">
        <v>3892</v>
      </c>
    </row>
    <row r="76" spans="1:15" s="17" customFormat="1" ht="49.5" customHeight="1" x14ac:dyDescent="0.2">
      <c r="A76" s="17" t="s">
        <v>72</v>
      </c>
      <c r="B76" s="48" t="s">
        <v>72</v>
      </c>
      <c r="C76" s="49">
        <v>6752800</v>
      </c>
      <c r="D76" s="50">
        <v>8238416</v>
      </c>
      <c r="E76" s="51" t="s">
        <v>225</v>
      </c>
      <c r="F76" s="52">
        <v>1</v>
      </c>
      <c r="G76" s="52">
        <v>13.255000000000001</v>
      </c>
      <c r="H76" s="52">
        <v>300</v>
      </c>
      <c r="I76" s="52">
        <v>154</v>
      </c>
      <c r="J76" s="52">
        <v>7035</v>
      </c>
      <c r="K76" s="52">
        <v>1</v>
      </c>
      <c r="L76" s="52" t="s">
        <v>227</v>
      </c>
      <c r="M76" s="52" t="s">
        <v>228</v>
      </c>
      <c r="N76" s="53" t="s">
        <v>303</v>
      </c>
      <c r="O76" s="669" t="s">
        <v>3892</v>
      </c>
    </row>
    <row r="77" spans="1:15" s="17" customFormat="1" ht="34.5" customHeight="1" x14ac:dyDescent="0.2">
      <c r="A77" s="17" t="s">
        <v>73</v>
      </c>
      <c r="B77" s="48" t="s">
        <v>73</v>
      </c>
      <c r="C77" s="49">
        <v>6740800</v>
      </c>
      <c r="D77" s="50">
        <v>8223776</v>
      </c>
      <c r="E77" s="51" t="s">
        <v>225</v>
      </c>
      <c r="F77" s="52">
        <v>1</v>
      </c>
      <c r="G77" s="52">
        <v>13.305</v>
      </c>
      <c r="H77" s="52">
        <v>300</v>
      </c>
      <c r="I77" s="52">
        <v>154</v>
      </c>
      <c r="J77" s="52">
        <v>7210</v>
      </c>
      <c r="K77" s="52" t="s">
        <v>231</v>
      </c>
      <c r="L77" s="52" t="s">
        <v>227</v>
      </c>
      <c r="M77" s="52" t="s">
        <v>228</v>
      </c>
      <c r="N77" s="53" t="s">
        <v>304</v>
      </c>
      <c r="O77" s="669" t="s">
        <v>3892</v>
      </c>
    </row>
    <row r="78" spans="1:15" s="17" customFormat="1" ht="54" customHeight="1" x14ac:dyDescent="0.2">
      <c r="A78" s="17" t="s">
        <v>74</v>
      </c>
      <c r="B78" s="48" t="s">
        <v>74</v>
      </c>
      <c r="C78" s="49">
        <v>6779100</v>
      </c>
      <c r="D78" s="50">
        <v>8270502</v>
      </c>
      <c r="E78" s="51" t="s">
        <v>225</v>
      </c>
      <c r="F78" s="52">
        <v>1</v>
      </c>
      <c r="G78" s="52">
        <v>13.875</v>
      </c>
      <c r="H78" s="52">
        <v>292</v>
      </c>
      <c r="I78" s="52" t="s">
        <v>226</v>
      </c>
      <c r="J78" s="52">
        <v>7675</v>
      </c>
      <c r="K78" s="52" t="s">
        <v>231</v>
      </c>
      <c r="L78" s="52" t="s">
        <v>227</v>
      </c>
      <c r="M78" s="52" t="s">
        <v>228</v>
      </c>
      <c r="N78" s="53" t="s">
        <v>305</v>
      </c>
      <c r="O78" s="669" t="s">
        <v>3892</v>
      </c>
    </row>
    <row r="79" spans="1:15" s="17" customFormat="1" ht="48" customHeight="1" x14ac:dyDescent="0.2">
      <c r="A79" s="17" t="s">
        <v>173</v>
      </c>
      <c r="B79" s="48" t="s">
        <v>75</v>
      </c>
      <c r="C79" s="49">
        <v>6663000</v>
      </c>
      <c r="D79" s="50">
        <v>8128860</v>
      </c>
      <c r="E79" s="51" t="s">
        <v>225</v>
      </c>
      <c r="F79" s="52">
        <v>1</v>
      </c>
      <c r="G79" s="52">
        <v>14.244999999999999</v>
      </c>
      <c r="H79" s="52">
        <v>292</v>
      </c>
      <c r="I79" s="52" t="s">
        <v>226</v>
      </c>
      <c r="J79" s="52">
        <v>5520</v>
      </c>
      <c r="K79" s="52">
        <v>1</v>
      </c>
      <c r="L79" s="52">
        <v>210</v>
      </c>
      <c r="M79" s="52" t="s">
        <v>231</v>
      </c>
      <c r="N79" s="53" t="s">
        <v>301</v>
      </c>
      <c r="O79" s="669" t="s">
        <v>3892</v>
      </c>
    </row>
    <row r="80" spans="1:15" s="17" customFormat="1" ht="54" customHeight="1" x14ac:dyDescent="0.2">
      <c r="A80" s="17" t="s">
        <v>76</v>
      </c>
      <c r="B80" s="48" t="s">
        <v>76</v>
      </c>
      <c r="C80" s="49">
        <v>6663000</v>
      </c>
      <c r="D80" s="50">
        <v>8128860</v>
      </c>
      <c r="E80" s="51" t="s">
        <v>225</v>
      </c>
      <c r="F80" s="52">
        <v>1</v>
      </c>
      <c r="G80" s="52">
        <v>13.62</v>
      </c>
      <c r="H80" s="52">
        <v>300</v>
      </c>
      <c r="I80" s="52">
        <v>154</v>
      </c>
      <c r="J80" s="52">
        <v>5500</v>
      </c>
      <c r="K80" s="52">
        <v>1</v>
      </c>
      <c r="L80" s="52">
        <v>210</v>
      </c>
      <c r="M80" s="52" t="s">
        <v>231</v>
      </c>
      <c r="N80" s="53" t="s">
        <v>300</v>
      </c>
      <c r="O80" s="669" t="s">
        <v>3892</v>
      </c>
    </row>
    <row r="81" spans="1:15" s="17" customFormat="1" ht="52.5" customHeight="1" x14ac:dyDescent="0.2">
      <c r="A81" s="17" t="s">
        <v>174</v>
      </c>
      <c r="B81" s="48" t="s">
        <v>77</v>
      </c>
      <c r="C81" s="49">
        <v>3980000</v>
      </c>
      <c r="D81" s="50">
        <v>4855600</v>
      </c>
      <c r="E81" s="51" t="s">
        <v>230</v>
      </c>
      <c r="F81" s="52">
        <v>2</v>
      </c>
      <c r="G81" s="52">
        <v>9.5150000000000006</v>
      </c>
      <c r="H81" s="52">
        <v>242</v>
      </c>
      <c r="I81" s="52" t="s">
        <v>226</v>
      </c>
      <c r="J81" s="52">
        <v>4920</v>
      </c>
      <c r="K81" s="52" t="s">
        <v>231</v>
      </c>
      <c r="L81" s="52">
        <v>350</v>
      </c>
      <c r="M81" s="52" t="s">
        <v>231</v>
      </c>
      <c r="N81" s="53" t="s">
        <v>306</v>
      </c>
      <c r="O81" s="669" t="s">
        <v>3892</v>
      </c>
    </row>
    <row r="82" spans="1:15" s="17" customFormat="1" ht="52.5" customHeight="1" x14ac:dyDescent="0.2">
      <c r="A82" s="17" t="s">
        <v>175</v>
      </c>
      <c r="B82" s="48" t="s">
        <v>78</v>
      </c>
      <c r="C82" s="49">
        <v>4067900</v>
      </c>
      <c r="D82" s="50">
        <v>4962838</v>
      </c>
      <c r="E82" s="51" t="s">
        <v>230</v>
      </c>
      <c r="F82" s="52">
        <v>2</v>
      </c>
      <c r="G82" s="52">
        <v>9.9</v>
      </c>
      <c r="H82" s="52">
        <v>242</v>
      </c>
      <c r="I82" s="52" t="s">
        <v>246</v>
      </c>
      <c r="J82" s="52">
        <v>3585</v>
      </c>
      <c r="K82" s="52" t="s">
        <v>231</v>
      </c>
      <c r="L82" s="52">
        <v>210</v>
      </c>
      <c r="M82" s="52" t="s">
        <v>231</v>
      </c>
      <c r="N82" s="53" t="s">
        <v>307</v>
      </c>
      <c r="O82" s="669" t="s">
        <v>3892</v>
      </c>
    </row>
    <row r="83" spans="1:15" s="17" customFormat="1" ht="53.25" customHeight="1" x14ac:dyDescent="0.2">
      <c r="A83" s="17" t="s">
        <v>176</v>
      </c>
      <c r="B83" s="48" t="s">
        <v>79</v>
      </c>
      <c r="C83" s="49">
        <v>6102500</v>
      </c>
      <c r="D83" s="50">
        <v>7445050</v>
      </c>
      <c r="E83" s="51" t="s">
        <v>233</v>
      </c>
      <c r="F83" s="52">
        <v>1</v>
      </c>
      <c r="G83" s="52">
        <v>6.3650000000000002</v>
      </c>
      <c r="H83" s="52">
        <v>277</v>
      </c>
      <c r="I83" s="52" t="s">
        <v>226</v>
      </c>
      <c r="J83" s="52">
        <v>5150</v>
      </c>
      <c r="K83" s="52" t="s">
        <v>231</v>
      </c>
      <c r="L83" s="52" t="s">
        <v>234</v>
      </c>
      <c r="M83" s="52" t="s">
        <v>231</v>
      </c>
      <c r="N83" s="53" t="s">
        <v>308</v>
      </c>
      <c r="O83" s="669" t="s">
        <v>3892</v>
      </c>
    </row>
    <row r="84" spans="1:15" s="17" customFormat="1" ht="50.25" customHeight="1" x14ac:dyDescent="0.2">
      <c r="A84" s="17" t="s">
        <v>177</v>
      </c>
      <c r="B84" s="48" t="s">
        <v>80</v>
      </c>
      <c r="C84" s="49">
        <v>5905500</v>
      </c>
      <c r="D84" s="50">
        <v>7204710</v>
      </c>
      <c r="E84" s="51" t="s">
        <v>233</v>
      </c>
      <c r="F84" s="52">
        <v>1</v>
      </c>
      <c r="G84" s="52">
        <v>6.335</v>
      </c>
      <c r="H84" s="52">
        <v>277</v>
      </c>
      <c r="I84" s="52" t="s">
        <v>226</v>
      </c>
      <c r="J84" s="52">
        <v>5150</v>
      </c>
      <c r="K84" s="52" t="s">
        <v>231</v>
      </c>
      <c r="L84" s="52" t="s">
        <v>234</v>
      </c>
      <c r="M84" s="52" t="s">
        <v>231</v>
      </c>
      <c r="N84" s="53" t="s">
        <v>309</v>
      </c>
      <c r="O84" s="669" t="s">
        <v>3892</v>
      </c>
    </row>
    <row r="85" spans="1:15" s="17" customFormat="1" ht="37.5" customHeight="1" x14ac:dyDescent="0.2">
      <c r="A85" s="17" t="s">
        <v>178</v>
      </c>
      <c r="B85" s="48" t="s">
        <v>81</v>
      </c>
      <c r="C85" s="49">
        <v>6042500</v>
      </c>
      <c r="D85" s="50">
        <v>7371850</v>
      </c>
      <c r="E85" s="51" t="s">
        <v>233</v>
      </c>
      <c r="F85" s="52">
        <v>1</v>
      </c>
      <c r="G85" s="52">
        <v>5.9649999999999999</v>
      </c>
      <c r="H85" s="52">
        <v>277</v>
      </c>
      <c r="I85" s="52" t="s">
        <v>226</v>
      </c>
      <c r="J85" s="52">
        <v>5020</v>
      </c>
      <c r="K85" s="52">
        <v>1</v>
      </c>
      <c r="L85" s="52" t="s">
        <v>234</v>
      </c>
      <c r="M85" s="52" t="s">
        <v>231</v>
      </c>
      <c r="N85" s="53" t="s">
        <v>310</v>
      </c>
      <c r="O85" s="669" t="s">
        <v>3892</v>
      </c>
    </row>
    <row r="86" spans="1:15" s="17" customFormat="1" ht="49.5" customHeight="1" x14ac:dyDescent="0.2">
      <c r="A86" s="17" t="s">
        <v>179</v>
      </c>
      <c r="B86" s="48" t="s">
        <v>82</v>
      </c>
      <c r="C86" s="49">
        <v>6050400</v>
      </c>
      <c r="D86" s="50">
        <v>7381488</v>
      </c>
      <c r="E86" s="51" t="s">
        <v>233</v>
      </c>
      <c r="F86" s="52">
        <v>2</v>
      </c>
      <c r="G86" s="52">
        <v>9.2550000000000008</v>
      </c>
      <c r="H86" s="52">
        <v>277</v>
      </c>
      <c r="I86" s="52" t="s">
        <v>226</v>
      </c>
      <c r="J86" s="52">
        <v>5120</v>
      </c>
      <c r="K86" s="52" t="s">
        <v>231</v>
      </c>
      <c r="L86" s="52">
        <v>210</v>
      </c>
      <c r="M86" s="52" t="s">
        <v>239</v>
      </c>
      <c r="N86" s="53" t="s">
        <v>311</v>
      </c>
      <c r="O86" s="669" t="s">
        <v>3892</v>
      </c>
    </row>
    <row r="87" spans="1:15" s="17" customFormat="1" ht="51" customHeight="1" x14ac:dyDescent="0.2">
      <c r="A87" s="17" t="s">
        <v>180</v>
      </c>
      <c r="B87" s="48" t="s">
        <v>83</v>
      </c>
      <c r="C87" s="49">
        <v>6454900</v>
      </c>
      <c r="D87" s="50">
        <v>7874978</v>
      </c>
      <c r="E87" s="51" t="s">
        <v>225</v>
      </c>
      <c r="F87" s="52">
        <v>1</v>
      </c>
      <c r="G87" s="52">
        <v>9.3650000000000002</v>
      </c>
      <c r="H87" s="52">
        <v>277</v>
      </c>
      <c r="I87" s="52" t="s">
        <v>226</v>
      </c>
      <c r="J87" s="52">
        <v>5755</v>
      </c>
      <c r="K87" s="52" t="s">
        <v>231</v>
      </c>
      <c r="L87" s="52" t="s">
        <v>234</v>
      </c>
      <c r="M87" s="52" t="s">
        <v>231</v>
      </c>
      <c r="N87" s="53" t="s">
        <v>309</v>
      </c>
      <c r="O87" s="669" t="s">
        <v>3892</v>
      </c>
    </row>
    <row r="88" spans="1:15" s="17" customFormat="1" ht="46.5" customHeight="1" x14ac:dyDescent="0.2">
      <c r="A88" s="17" t="s">
        <v>181</v>
      </c>
      <c r="B88" s="48" t="s">
        <v>84</v>
      </c>
      <c r="C88" s="49">
        <v>6596900</v>
      </c>
      <c r="D88" s="50">
        <v>8048218</v>
      </c>
      <c r="E88" s="51" t="s">
        <v>225</v>
      </c>
      <c r="F88" s="52">
        <v>1</v>
      </c>
      <c r="G88" s="52">
        <v>9.4849999999999994</v>
      </c>
      <c r="H88" s="52">
        <v>277</v>
      </c>
      <c r="I88" s="52" t="s">
        <v>226</v>
      </c>
      <c r="J88" s="52">
        <v>5200</v>
      </c>
      <c r="K88" s="52" t="s">
        <v>231</v>
      </c>
      <c r="L88" s="52" t="s">
        <v>234</v>
      </c>
      <c r="M88" s="52" t="s">
        <v>231</v>
      </c>
      <c r="N88" s="53" t="s">
        <v>312</v>
      </c>
      <c r="O88" s="669" t="s">
        <v>3892</v>
      </c>
    </row>
    <row r="89" spans="1:15" s="17" customFormat="1" ht="31.5" customHeight="1" x14ac:dyDescent="0.2">
      <c r="A89" s="17" t="s">
        <v>182</v>
      </c>
      <c r="B89" s="48" t="s">
        <v>85</v>
      </c>
      <c r="C89" s="49">
        <v>4324300</v>
      </c>
      <c r="D89" s="50">
        <v>5275646</v>
      </c>
      <c r="E89" s="51" t="s">
        <v>230</v>
      </c>
      <c r="F89" s="52">
        <v>2</v>
      </c>
      <c r="G89" s="52">
        <v>13.8</v>
      </c>
      <c r="H89" s="52">
        <v>292</v>
      </c>
      <c r="I89" s="64" t="s">
        <v>226</v>
      </c>
      <c r="J89" s="52">
        <v>4670</v>
      </c>
      <c r="K89" s="52" t="s">
        <v>263</v>
      </c>
      <c r="L89" s="52">
        <v>210</v>
      </c>
      <c r="M89" s="52" t="s">
        <v>263</v>
      </c>
      <c r="N89" s="53" t="s">
        <v>313</v>
      </c>
      <c r="O89" s="669" t="s">
        <v>3892</v>
      </c>
    </row>
    <row r="90" spans="1:15" s="17" customFormat="1" ht="40.5" customHeight="1" x14ac:dyDescent="0.2">
      <c r="A90" s="17" t="s">
        <v>183</v>
      </c>
      <c r="B90" s="48" t="s">
        <v>86</v>
      </c>
      <c r="C90" s="49">
        <v>4495300</v>
      </c>
      <c r="D90" s="50">
        <v>5484266</v>
      </c>
      <c r="E90" s="51" t="s">
        <v>230</v>
      </c>
      <c r="F90" s="52">
        <v>2</v>
      </c>
      <c r="G90" s="52">
        <v>13.955</v>
      </c>
      <c r="H90" s="52">
        <v>301</v>
      </c>
      <c r="I90" s="64" t="s">
        <v>226</v>
      </c>
      <c r="J90" s="52">
        <v>4670</v>
      </c>
      <c r="K90" s="52" t="s">
        <v>263</v>
      </c>
      <c r="L90" s="52">
        <v>210</v>
      </c>
      <c r="M90" s="52" t="s">
        <v>263</v>
      </c>
      <c r="N90" s="53" t="s">
        <v>314</v>
      </c>
      <c r="O90" s="669" t="s">
        <v>3892</v>
      </c>
    </row>
    <row r="91" spans="1:15" s="17" customFormat="1" ht="39" customHeight="1" x14ac:dyDescent="0.2">
      <c r="A91" s="17" t="s">
        <v>184</v>
      </c>
      <c r="B91" s="48" t="s">
        <v>87</v>
      </c>
      <c r="C91" s="49">
        <v>4096300</v>
      </c>
      <c r="D91" s="50">
        <v>4997486</v>
      </c>
      <c r="E91" s="51" t="s">
        <v>230</v>
      </c>
      <c r="F91" s="52">
        <v>2</v>
      </c>
      <c r="G91" s="52">
        <v>13.8</v>
      </c>
      <c r="H91" s="52">
        <v>292</v>
      </c>
      <c r="I91" s="64">
        <v>154</v>
      </c>
      <c r="J91" s="52">
        <v>4670</v>
      </c>
      <c r="K91" s="52" t="s">
        <v>263</v>
      </c>
      <c r="L91" s="52">
        <v>210</v>
      </c>
      <c r="M91" s="52" t="s">
        <v>263</v>
      </c>
      <c r="N91" s="53" t="s">
        <v>315</v>
      </c>
      <c r="O91" s="669" t="s">
        <v>3892</v>
      </c>
    </row>
    <row r="92" spans="1:15" s="17" customFormat="1" ht="35.25" customHeight="1" x14ac:dyDescent="0.2">
      <c r="A92" s="17" t="s">
        <v>185</v>
      </c>
      <c r="B92" s="48" t="s">
        <v>88</v>
      </c>
      <c r="C92" s="49">
        <v>4267300</v>
      </c>
      <c r="D92" s="50">
        <v>5206106</v>
      </c>
      <c r="E92" s="51" t="s">
        <v>230</v>
      </c>
      <c r="F92" s="52">
        <v>2</v>
      </c>
      <c r="G92" s="52">
        <v>13.8</v>
      </c>
      <c r="H92" s="52">
        <v>292</v>
      </c>
      <c r="I92" s="64" t="s">
        <v>226</v>
      </c>
      <c r="J92" s="52">
        <v>4670</v>
      </c>
      <c r="K92" s="52" t="s">
        <v>263</v>
      </c>
      <c r="L92" s="52">
        <v>210</v>
      </c>
      <c r="M92" s="52" t="s">
        <v>263</v>
      </c>
      <c r="N92" s="53" t="s">
        <v>316</v>
      </c>
      <c r="O92" s="669" t="s">
        <v>3892</v>
      </c>
    </row>
    <row r="93" spans="1:15" s="17" customFormat="1" ht="46.5" customHeight="1" x14ac:dyDescent="0.2">
      <c r="A93" s="17" t="s">
        <v>186</v>
      </c>
      <c r="B93" s="48" t="s">
        <v>89</v>
      </c>
      <c r="C93" s="49">
        <v>4334300</v>
      </c>
      <c r="D93" s="50">
        <v>5287846</v>
      </c>
      <c r="E93" s="51" t="s">
        <v>230</v>
      </c>
      <c r="F93" s="52">
        <v>2</v>
      </c>
      <c r="G93" s="52">
        <v>13.8</v>
      </c>
      <c r="H93" s="52">
        <v>292</v>
      </c>
      <c r="I93" s="64" t="s">
        <v>226</v>
      </c>
      <c r="J93" s="52">
        <v>4670</v>
      </c>
      <c r="K93" s="52" t="s">
        <v>263</v>
      </c>
      <c r="L93" s="52">
        <v>210</v>
      </c>
      <c r="M93" s="52" t="s">
        <v>263</v>
      </c>
      <c r="N93" s="53" t="s">
        <v>317</v>
      </c>
      <c r="O93" s="669" t="s">
        <v>3892</v>
      </c>
    </row>
    <row r="94" spans="1:15" s="17" customFormat="1" ht="39.75" customHeight="1" x14ac:dyDescent="0.2">
      <c r="A94" s="17" t="s">
        <v>187</v>
      </c>
      <c r="B94" s="48" t="s">
        <v>90</v>
      </c>
      <c r="C94" s="49">
        <v>4419300</v>
      </c>
      <c r="D94" s="50">
        <v>5391546</v>
      </c>
      <c r="E94" s="51" t="s">
        <v>230</v>
      </c>
      <c r="F94" s="52">
        <v>2</v>
      </c>
      <c r="G94" s="52">
        <v>14.025</v>
      </c>
      <c r="H94" s="52">
        <v>292</v>
      </c>
      <c r="I94" s="64" t="s">
        <v>226</v>
      </c>
      <c r="J94" s="52">
        <v>4670</v>
      </c>
      <c r="K94" s="52" t="s">
        <v>263</v>
      </c>
      <c r="L94" s="52">
        <v>210</v>
      </c>
      <c r="M94" s="52" t="s">
        <v>263</v>
      </c>
      <c r="N94" s="53" t="s">
        <v>318</v>
      </c>
      <c r="O94" s="669" t="s">
        <v>3892</v>
      </c>
    </row>
    <row r="95" spans="1:15" s="17" customFormat="1" ht="44.25" customHeight="1" x14ac:dyDescent="0.2">
      <c r="A95" s="17" t="s">
        <v>91</v>
      </c>
      <c r="B95" s="48" t="s">
        <v>91</v>
      </c>
      <c r="C95" s="49">
        <v>9657700</v>
      </c>
      <c r="D95" s="50">
        <v>11782394</v>
      </c>
      <c r="E95" s="51" t="s">
        <v>319</v>
      </c>
      <c r="F95" s="52">
        <v>1</v>
      </c>
      <c r="G95" s="52">
        <v>16.600000000000001</v>
      </c>
      <c r="H95" s="52">
        <v>360</v>
      </c>
      <c r="I95" s="52" t="s">
        <v>256</v>
      </c>
      <c r="J95" s="52">
        <v>6890</v>
      </c>
      <c r="K95" s="52">
        <v>1</v>
      </c>
      <c r="L95" s="52" t="s">
        <v>227</v>
      </c>
      <c r="M95" s="52" t="s">
        <v>231</v>
      </c>
      <c r="N95" s="53" t="s">
        <v>320</v>
      </c>
      <c r="O95" s="669" t="s">
        <v>3892</v>
      </c>
    </row>
    <row r="96" spans="1:15" s="17" customFormat="1" ht="43.5" customHeight="1" x14ac:dyDescent="0.2">
      <c r="A96" s="17" t="s">
        <v>188</v>
      </c>
      <c r="B96" s="48" t="s">
        <v>92</v>
      </c>
      <c r="C96" s="49">
        <v>5440100</v>
      </c>
      <c r="D96" s="50">
        <v>6636922</v>
      </c>
      <c r="E96" s="51" t="s">
        <v>238</v>
      </c>
      <c r="F96" s="52">
        <v>2</v>
      </c>
      <c r="G96" s="52">
        <v>14.87</v>
      </c>
      <c r="H96" s="52">
        <v>292</v>
      </c>
      <c r="I96" s="52" t="s">
        <v>226</v>
      </c>
      <c r="J96" s="52">
        <v>5760</v>
      </c>
      <c r="K96" s="52">
        <v>1</v>
      </c>
      <c r="L96" s="52">
        <v>350</v>
      </c>
      <c r="M96" s="52" t="s">
        <v>239</v>
      </c>
      <c r="N96" s="53" t="s">
        <v>321</v>
      </c>
      <c r="O96" s="669" t="s">
        <v>3892</v>
      </c>
    </row>
    <row r="97" spans="1:15" s="17" customFormat="1" ht="51.75" customHeight="1" x14ac:dyDescent="0.2">
      <c r="A97" s="17" t="s">
        <v>189</v>
      </c>
      <c r="B97" s="48" t="s">
        <v>93</v>
      </c>
      <c r="C97" s="49">
        <v>5611100</v>
      </c>
      <c r="D97" s="50">
        <v>6845542</v>
      </c>
      <c r="E97" s="51" t="s">
        <v>238</v>
      </c>
      <c r="F97" s="52">
        <v>2</v>
      </c>
      <c r="G97" s="52">
        <v>14.815</v>
      </c>
      <c r="H97" s="52">
        <v>301</v>
      </c>
      <c r="I97" s="52" t="s">
        <v>226</v>
      </c>
      <c r="J97" s="52">
        <v>5760</v>
      </c>
      <c r="K97" s="52">
        <v>1</v>
      </c>
      <c r="L97" s="52">
        <v>350</v>
      </c>
      <c r="M97" s="52" t="s">
        <v>239</v>
      </c>
      <c r="N97" s="53" t="s">
        <v>322</v>
      </c>
      <c r="O97" s="669" t="s">
        <v>3892</v>
      </c>
    </row>
    <row r="98" spans="1:15" s="17" customFormat="1" ht="33.75" customHeight="1" x14ac:dyDescent="0.2">
      <c r="A98" s="17" t="s">
        <v>190</v>
      </c>
      <c r="B98" s="48" t="s">
        <v>94</v>
      </c>
      <c r="C98" s="49">
        <v>5461500</v>
      </c>
      <c r="D98" s="50">
        <v>6663030</v>
      </c>
      <c r="E98" s="51" t="s">
        <v>238</v>
      </c>
      <c r="F98" s="52">
        <v>2</v>
      </c>
      <c r="G98" s="52">
        <v>17.739999999999998</v>
      </c>
      <c r="H98" s="52">
        <v>292</v>
      </c>
      <c r="I98" s="52" t="s">
        <v>226</v>
      </c>
      <c r="J98" s="52">
        <v>5780</v>
      </c>
      <c r="K98" s="52" t="s">
        <v>231</v>
      </c>
      <c r="L98" s="52">
        <v>350</v>
      </c>
      <c r="M98" s="52" t="s">
        <v>239</v>
      </c>
      <c r="N98" s="53" t="s">
        <v>323</v>
      </c>
      <c r="O98" s="669" t="s">
        <v>3892</v>
      </c>
    </row>
    <row r="99" spans="1:15" s="17" customFormat="1" ht="42" customHeight="1" x14ac:dyDescent="0.2">
      <c r="A99" s="17" t="s">
        <v>191</v>
      </c>
      <c r="B99" s="48" t="s">
        <v>95</v>
      </c>
      <c r="C99" s="49">
        <v>5632500</v>
      </c>
      <c r="D99" s="50">
        <v>6871650</v>
      </c>
      <c r="E99" s="51" t="s">
        <v>238</v>
      </c>
      <c r="F99" s="52">
        <v>2</v>
      </c>
      <c r="G99" s="52">
        <v>17.684999999999999</v>
      </c>
      <c r="H99" s="52">
        <v>301</v>
      </c>
      <c r="I99" s="52" t="s">
        <v>226</v>
      </c>
      <c r="J99" s="52">
        <v>5780</v>
      </c>
      <c r="K99" s="52" t="s">
        <v>231</v>
      </c>
      <c r="L99" s="52">
        <v>350</v>
      </c>
      <c r="M99" s="52" t="s">
        <v>239</v>
      </c>
      <c r="N99" s="53" t="s">
        <v>324</v>
      </c>
      <c r="O99" s="669" t="s">
        <v>3892</v>
      </c>
    </row>
    <row r="100" spans="1:15" s="17" customFormat="1" ht="42" customHeight="1" x14ac:dyDescent="0.2">
      <c r="A100" s="17" t="s">
        <v>192</v>
      </c>
      <c r="B100" s="48" t="s">
        <v>96</v>
      </c>
      <c r="C100" s="49">
        <v>5391100</v>
      </c>
      <c r="D100" s="50">
        <v>6577142</v>
      </c>
      <c r="E100" s="51" t="s">
        <v>238</v>
      </c>
      <c r="F100" s="52">
        <v>2</v>
      </c>
      <c r="G100" s="52">
        <v>15.14</v>
      </c>
      <c r="H100" s="52">
        <v>292</v>
      </c>
      <c r="I100" s="52" t="s">
        <v>226</v>
      </c>
      <c r="J100" s="52">
        <v>5780</v>
      </c>
      <c r="K100" s="52" t="s">
        <v>231</v>
      </c>
      <c r="L100" s="52">
        <v>350</v>
      </c>
      <c r="M100" s="52" t="s">
        <v>239</v>
      </c>
      <c r="N100" s="53" t="s">
        <v>325</v>
      </c>
      <c r="O100" s="669" t="s">
        <v>3892</v>
      </c>
    </row>
    <row r="101" spans="1:15" s="17" customFormat="1" ht="41.25" customHeight="1" x14ac:dyDescent="0.2">
      <c r="A101" s="17" t="s">
        <v>193</v>
      </c>
      <c r="B101" s="48" t="s">
        <v>97</v>
      </c>
      <c r="C101" s="49">
        <v>5610500</v>
      </c>
      <c r="D101" s="50">
        <v>6844810</v>
      </c>
      <c r="E101" s="51" t="s">
        <v>238</v>
      </c>
      <c r="F101" s="52">
        <v>2</v>
      </c>
      <c r="G101" s="52">
        <v>17.399999999999999</v>
      </c>
      <c r="H101" s="52">
        <v>292</v>
      </c>
      <c r="I101" s="52" t="s">
        <v>226</v>
      </c>
      <c r="J101" s="52">
        <v>7020</v>
      </c>
      <c r="K101" s="52">
        <v>1</v>
      </c>
      <c r="L101" s="52">
        <v>350</v>
      </c>
      <c r="M101" s="52" t="s">
        <v>239</v>
      </c>
      <c r="N101" s="53" t="s">
        <v>326</v>
      </c>
      <c r="O101" s="669" t="s">
        <v>3892</v>
      </c>
    </row>
    <row r="102" spans="1:15" s="17" customFormat="1" ht="45" customHeight="1" x14ac:dyDescent="0.2">
      <c r="A102" s="17" t="s">
        <v>194</v>
      </c>
      <c r="B102" s="48" t="s">
        <v>98</v>
      </c>
      <c r="C102" s="49">
        <v>5781500</v>
      </c>
      <c r="D102" s="50">
        <v>7053430</v>
      </c>
      <c r="E102" s="51" t="s">
        <v>238</v>
      </c>
      <c r="F102" s="52">
        <v>2</v>
      </c>
      <c r="G102" s="52">
        <v>17.344999999999999</v>
      </c>
      <c r="H102" s="52">
        <v>301</v>
      </c>
      <c r="I102" s="52" t="s">
        <v>226</v>
      </c>
      <c r="J102" s="52">
        <v>7020</v>
      </c>
      <c r="K102" s="52">
        <v>1</v>
      </c>
      <c r="L102" s="52">
        <v>350</v>
      </c>
      <c r="M102" s="52" t="s">
        <v>239</v>
      </c>
      <c r="N102" s="53" t="s">
        <v>327</v>
      </c>
      <c r="O102" s="669" t="s">
        <v>3892</v>
      </c>
    </row>
    <row r="103" spans="1:15" s="17" customFormat="1" ht="44.25" customHeight="1" x14ac:dyDescent="0.2">
      <c r="A103" s="17" t="s">
        <v>195</v>
      </c>
      <c r="B103" s="48" t="s">
        <v>99</v>
      </c>
      <c r="C103" s="49">
        <v>5419000</v>
      </c>
      <c r="D103" s="50">
        <v>6611180</v>
      </c>
      <c r="E103" s="51" t="s">
        <v>238</v>
      </c>
      <c r="F103" s="52">
        <v>2</v>
      </c>
      <c r="G103" s="52">
        <v>17.8</v>
      </c>
      <c r="H103" s="52">
        <v>292</v>
      </c>
      <c r="I103" s="52" t="s">
        <v>226</v>
      </c>
      <c r="J103" s="52">
        <v>4570</v>
      </c>
      <c r="K103" s="52" t="s">
        <v>231</v>
      </c>
      <c r="L103" s="52">
        <v>350</v>
      </c>
      <c r="M103" s="52" t="s">
        <v>231</v>
      </c>
      <c r="N103" s="53" t="s">
        <v>328</v>
      </c>
      <c r="O103" s="669" t="s">
        <v>3892</v>
      </c>
    </row>
    <row r="104" spans="1:15" s="17" customFormat="1" ht="36" customHeight="1" x14ac:dyDescent="0.2">
      <c r="A104" s="17" t="s">
        <v>196</v>
      </c>
      <c r="B104" s="48" t="s">
        <v>100</v>
      </c>
      <c r="C104" s="49">
        <v>5314100</v>
      </c>
      <c r="D104" s="50">
        <v>6483202</v>
      </c>
      <c r="E104" s="51" t="s">
        <v>238</v>
      </c>
      <c r="F104" s="52">
        <v>2</v>
      </c>
      <c r="G104" s="52">
        <v>15.28</v>
      </c>
      <c r="H104" s="52">
        <v>292</v>
      </c>
      <c r="I104" s="52" t="s">
        <v>226</v>
      </c>
      <c r="J104" s="52">
        <v>5780</v>
      </c>
      <c r="K104" s="52" t="s">
        <v>231</v>
      </c>
      <c r="L104" s="52">
        <v>210</v>
      </c>
      <c r="M104" s="52" t="s">
        <v>231</v>
      </c>
      <c r="N104" s="53" t="s">
        <v>323</v>
      </c>
      <c r="O104" s="669" t="s">
        <v>3892</v>
      </c>
    </row>
    <row r="105" spans="1:15" s="17" customFormat="1" ht="51.75" customHeight="1" x14ac:dyDescent="0.2">
      <c r="A105" s="17" t="s">
        <v>197</v>
      </c>
      <c r="B105" s="48" t="s">
        <v>101</v>
      </c>
      <c r="C105" s="49">
        <v>5531100</v>
      </c>
      <c r="D105" s="50">
        <v>6747942</v>
      </c>
      <c r="E105" s="51" t="s">
        <v>238</v>
      </c>
      <c r="F105" s="52">
        <v>2</v>
      </c>
      <c r="G105" s="52">
        <v>15.07</v>
      </c>
      <c r="H105" s="52">
        <v>292</v>
      </c>
      <c r="I105" s="52" t="s">
        <v>226</v>
      </c>
      <c r="J105" s="52">
        <v>5530</v>
      </c>
      <c r="K105" s="52">
        <v>1</v>
      </c>
      <c r="L105" s="52">
        <v>350</v>
      </c>
      <c r="M105" s="52" t="s">
        <v>239</v>
      </c>
      <c r="N105" s="53" t="s">
        <v>329</v>
      </c>
      <c r="O105" s="669" t="s">
        <v>3892</v>
      </c>
    </row>
    <row r="106" spans="1:15" s="17" customFormat="1" ht="48.75" customHeight="1" x14ac:dyDescent="0.2">
      <c r="A106" s="17" t="s">
        <v>198</v>
      </c>
      <c r="B106" s="48" t="s">
        <v>102</v>
      </c>
      <c r="C106" s="49">
        <v>5462500</v>
      </c>
      <c r="D106" s="50">
        <v>6664250</v>
      </c>
      <c r="E106" s="51" t="s">
        <v>238</v>
      </c>
      <c r="F106" s="52">
        <v>2</v>
      </c>
      <c r="G106" s="52">
        <v>17.899999999999999</v>
      </c>
      <c r="H106" s="52">
        <v>292</v>
      </c>
      <c r="I106" s="52" t="s">
        <v>226</v>
      </c>
      <c r="J106" s="52">
        <v>5780</v>
      </c>
      <c r="K106" s="52" t="s">
        <v>231</v>
      </c>
      <c r="L106" s="52">
        <v>210</v>
      </c>
      <c r="M106" s="52" t="s">
        <v>231</v>
      </c>
      <c r="N106" s="53" t="s">
        <v>330</v>
      </c>
      <c r="O106" s="669" t="s">
        <v>3892</v>
      </c>
    </row>
    <row r="107" spans="1:15" s="17" customFormat="1" ht="53.25" customHeight="1" x14ac:dyDescent="0.2">
      <c r="A107" s="17" t="s">
        <v>199</v>
      </c>
      <c r="B107" s="48" t="s">
        <v>103</v>
      </c>
      <c r="C107" s="49">
        <v>5596500</v>
      </c>
      <c r="D107" s="50">
        <v>6827730</v>
      </c>
      <c r="E107" s="51" t="s">
        <v>238</v>
      </c>
      <c r="F107" s="52">
        <v>2</v>
      </c>
      <c r="G107" s="52">
        <v>17.635000000000002</v>
      </c>
      <c r="H107" s="52">
        <v>292</v>
      </c>
      <c r="I107" s="52" t="s">
        <v>226</v>
      </c>
      <c r="J107" s="52">
        <v>5780</v>
      </c>
      <c r="K107" s="52" t="s">
        <v>231</v>
      </c>
      <c r="L107" s="52">
        <v>350</v>
      </c>
      <c r="M107" s="52" t="s">
        <v>231</v>
      </c>
      <c r="N107" s="53" t="s">
        <v>331</v>
      </c>
      <c r="O107" s="669" t="s">
        <v>3892</v>
      </c>
    </row>
    <row r="108" spans="1:15" s="16" customFormat="1" ht="45" customHeight="1" x14ac:dyDescent="0.2">
      <c r="A108" s="16" t="s">
        <v>200</v>
      </c>
      <c r="B108" s="48" t="s">
        <v>104</v>
      </c>
      <c r="C108" s="49">
        <v>5629200</v>
      </c>
      <c r="D108" s="50">
        <v>6867624</v>
      </c>
      <c r="E108" s="51" t="s">
        <v>238</v>
      </c>
      <c r="F108" s="52">
        <v>2</v>
      </c>
      <c r="G108" s="52">
        <v>16</v>
      </c>
      <c r="H108" s="52">
        <v>292</v>
      </c>
      <c r="I108" s="52" t="s">
        <v>226</v>
      </c>
      <c r="J108" s="52">
        <v>7560</v>
      </c>
      <c r="K108" s="52">
        <v>1</v>
      </c>
      <c r="L108" s="52">
        <v>500</v>
      </c>
      <c r="M108" s="52" t="s">
        <v>239</v>
      </c>
      <c r="N108" s="53" t="s">
        <v>332</v>
      </c>
      <c r="O108" s="669" t="s">
        <v>3892</v>
      </c>
    </row>
    <row r="109" spans="1:15" s="16" customFormat="1" ht="54" customHeight="1" x14ac:dyDescent="0.2">
      <c r="A109" s="16" t="s">
        <v>201</v>
      </c>
      <c r="B109" s="48" t="s">
        <v>105</v>
      </c>
      <c r="C109" s="49">
        <v>5791200</v>
      </c>
      <c r="D109" s="50">
        <v>7065264</v>
      </c>
      <c r="E109" s="51" t="s">
        <v>238</v>
      </c>
      <c r="F109" s="52">
        <v>2</v>
      </c>
      <c r="G109" s="52">
        <v>16</v>
      </c>
      <c r="H109" s="52">
        <v>292</v>
      </c>
      <c r="I109" s="52" t="s">
        <v>226</v>
      </c>
      <c r="J109" s="52">
        <v>7560</v>
      </c>
      <c r="K109" s="52">
        <v>1</v>
      </c>
      <c r="L109" s="52">
        <v>500</v>
      </c>
      <c r="M109" s="52" t="s">
        <v>239</v>
      </c>
      <c r="N109" s="53" t="s">
        <v>333</v>
      </c>
      <c r="O109" s="669" t="s">
        <v>3892</v>
      </c>
    </row>
    <row r="110" spans="1:15" s="16" customFormat="1" ht="57" customHeight="1" x14ac:dyDescent="0.2">
      <c r="A110" s="16" t="s">
        <v>202</v>
      </c>
      <c r="B110" s="48" t="s">
        <v>106</v>
      </c>
      <c r="C110" s="49">
        <v>5782600</v>
      </c>
      <c r="D110" s="50">
        <v>7054772</v>
      </c>
      <c r="E110" s="51" t="s">
        <v>238</v>
      </c>
      <c r="F110" s="52">
        <v>2</v>
      </c>
      <c r="G110" s="52">
        <v>16</v>
      </c>
      <c r="H110" s="52">
        <v>292</v>
      </c>
      <c r="I110" s="52" t="s">
        <v>226</v>
      </c>
      <c r="J110" s="52">
        <v>7560</v>
      </c>
      <c r="K110" s="52">
        <v>1</v>
      </c>
      <c r="L110" s="52">
        <v>500</v>
      </c>
      <c r="M110" s="52" t="s">
        <v>239</v>
      </c>
      <c r="N110" s="53" t="s">
        <v>334</v>
      </c>
      <c r="O110" s="669" t="s">
        <v>3892</v>
      </c>
    </row>
    <row r="111" spans="1:15" s="16" customFormat="1" ht="67.5" customHeight="1" x14ac:dyDescent="0.2">
      <c r="A111" s="16" t="s">
        <v>203</v>
      </c>
      <c r="B111" s="48" t="s">
        <v>107</v>
      </c>
      <c r="C111" s="49">
        <v>5978000</v>
      </c>
      <c r="D111" s="50">
        <v>7293160</v>
      </c>
      <c r="E111" s="51" t="s">
        <v>238</v>
      </c>
      <c r="F111" s="52">
        <v>2</v>
      </c>
      <c r="G111" s="52">
        <v>17.2</v>
      </c>
      <c r="H111" s="52">
        <v>390</v>
      </c>
      <c r="I111" s="52" t="s">
        <v>335</v>
      </c>
      <c r="J111" s="52">
        <v>7660</v>
      </c>
      <c r="K111" s="52">
        <v>1</v>
      </c>
      <c r="L111" s="52">
        <v>500</v>
      </c>
      <c r="M111" s="52" t="s">
        <v>294</v>
      </c>
      <c r="N111" s="53" t="s">
        <v>336</v>
      </c>
      <c r="O111" s="669" t="s">
        <v>3892</v>
      </c>
    </row>
    <row r="112" spans="1:15" s="16" customFormat="1" ht="54" customHeight="1" x14ac:dyDescent="0.2">
      <c r="A112" s="16" t="s">
        <v>204</v>
      </c>
      <c r="B112" s="48" t="s">
        <v>108</v>
      </c>
      <c r="C112" s="49">
        <v>6331000</v>
      </c>
      <c r="D112" s="50">
        <v>7723820</v>
      </c>
      <c r="E112" s="51" t="s">
        <v>238</v>
      </c>
      <c r="F112" s="52">
        <v>2</v>
      </c>
      <c r="G112" s="52">
        <v>23.475000000000001</v>
      </c>
      <c r="H112" s="52">
        <v>390</v>
      </c>
      <c r="I112" s="64" t="s">
        <v>256</v>
      </c>
      <c r="J112" s="52">
        <v>5580</v>
      </c>
      <c r="K112" s="52" t="s">
        <v>231</v>
      </c>
      <c r="L112" s="52">
        <v>350</v>
      </c>
      <c r="M112" s="52" t="s">
        <v>231</v>
      </c>
      <c r="N112" s="53" t="s">
        <v>337</v>
      </c>
      <c r="O112" s="669" t="s">
        <v>3892</v>
      </c>
    </row>
    <row r="113" spans="1:15" s="16" customFormat="1" ht="57" customHeight="1" x14ac:dyDescent="0.2">
      <c r="A113" s="16" t="s">
        <v>205</v>
      </c>
      <c r="B113" s="48" t="s">
        <v>109</v>
      </c>
      <c r="C113" s="49">
        <v>6187000</v>
      </c>
      <c r="D113" s="50">
        <v>7548140</v>
      </c>
      <c r="E113" s="51" t="s">
        <v>238</v>
      </c>
      <c r="F113" s="52">
        <v>2</v>
      </c>
      <c r="G113" s="52">
        <v>23.675000000000001</v>
      </c>
      <c r="H113" s="52">
        <v>390</v>
      </c>
      <c r="I113" s="64" t="s">
        <v>256</v>
      </c>
      <c r="J113" s="52">
        <v>4780</v>
      </c>
      <c r="K113" s="52" t="s">
        <v>231</v>
      </c>
      <c r="L113" s="52">
        <v>350</v>
      </c>
      <c r="M113" s="52" t="s">
        <v>239</v>
      </c>
      <c r="N113" s="53" t="s">
        <v>338</v>
      </c>
      <c r="O113" s="669" t="s">
        <v>3892</v>
      </c>
    </row>
    <row r="114" spans="1:15" s="16" customFormat="1" ht="44.25" customHeight="1" x14ac:dyDescent="0.2">
      <c r="A114" s="16" t="s">
        <v>206</v>
      </c>
      <c r="B114" s="48" t="s">
        <v>110</v>
      </c>
      <c r="C114" s="49">
        <v>5844000</v>
      </c>
      <c r="D114" s="50">
        <v>7129680</v>
      </c>
      <c r="E114" s="51" t="s">
        <v>238</v>
      </c>
      <c r="F114" s="52">
        <v>2</v>
      </c>
      <c r="G114" s="52">
        <v>23.2</v>
      </c>
      <c r="H114" s="52">
        <v>292</v>
      </c>
      <c r="I114" s="64" t="s">
        <v>256</v>
      </c>
      <c r="J114" s="52">
        <v>5580</v>
      </c>
      <c r="K114" s="52" t="s">
        <v>231</v>
      </c>
      <c r="L114" s="52">
        <v>350</v>
      </c>
      <c r="M114" s="52" t="s">
        <v>231</v>
      </c>
      <c r="N114" s="53" t="s">
        <v>339</v>
      </c>
      <c r="O114" s="669" t="s">
        <v>3892</v>
      </c>
    </row>
    <row r="115" spans="1:15" s="16" customFormat="1" ht="52.5" customHeight="1" x14ac:dyDescent="0.2">
      <c r="A115" s="16" t="s">
        <v>207</v>
      </c>
      <c r="B115" s="48" t="s">
        <v>111</v>
      </c>
      <c r="C115" s="49">
        <v>6015000</v>
      </c>
      <c r="D115" s="50">
        <v>7338300</v>
      </c>
      <c r="E115" s="51" t="s">
        <v>238</v>
      </c>
      <c r="F115" s="52">
        <v>2</v>
      </c>
      <c r="G115" s="52">
        <v>23.2</v>
      </c>
      <c r="H115" s="52">
        <v>301</v>
      </c>
      <c r="I115" s="64" t="s">
        <v>256</v>
      </c>
      <c r="J115" s="52">
        <v>5580</v>
      </c>
      <c r="K115" s="52" t="s">
        <v>231</v>
      </c>
      <c r="L115" s="52">
        <v>350</v>
      </c>
      <c r="M115" s="52" t="s">
        <v>231</v>
      </c>
      <c r="N115" s="53" t="s">
        <v>340</v>
      </c>
      <c r="O115" s="669" t="s">
        <v>3892</v>
      </c>
    </row>
    <row r="116" spans="1:15" s="16" customFormat="1" ht="52.5" customHeight="1" x14ac:dyDescent="0.2">
      <c r="A116" s="16" t="s">
        <v>112</v>
      </c>
      <c r="B116" s="48" t="s">
        <v>112</v>
      </c>
      <c r="C116" s="49">
        <v>6197000</v>
      </c>
      <c r="D116" s="50">
        <v>7560340</v>
      </c>
      <c r="E116" s="51" t="s">
        <v>238</v>
      </c>
      <c r="F116" s="52">
        <v>2</v>
      </c>
      <c r="G116" s="52">
        <v>23.175000000000001</v>
      </c>
      <c r="H116" s="52">
        <v>400</v>
      </c>
      <c r="I116" s="64" t="s">
        <v>256</v>
      </c>
      <c r="J116" s="52">
        <v>7680</v>
      </c>
      <c r="K116" s="52" t="s">
        <v>231</v>
      </c>
      <c r="L116" s="52">
        <v>350</v>
      </c>
      <c r="M116" s="52" t="s">
        <v>239</v>
      </c>
      <c r="N116" s="53" t="s">
        <v>341</v>
      </c>
      <c r="O116" s="669" t="s">
        <v>3892</v>
      </c>
    </row>
    <row r="117" spans="1:15" s="17" customFormat="1" ht="60.75" customHeight="1" x14ac:dyDescent="0.2">
      <c r="A117" s="17" t="s">
        <v>208</v>
      </c>
      <c r="B117" s="48" t="s">
        <v>113</v>
      </c>
      <c r="C117" s="49">
        <v>5782300</v>
      </c>
      <c r="D117" s="50">
        <v>7054406</v>
      </c>
      <c r="E117" s="51" t="s">
        <v>238</v>
      </c>
      <c r="F117" s="52">
        <v>2</v>
      </c>
      <c r="G117" s="52">
        <v>29.274999999999999</v>
      </c>
      <c r="H117" s="52">
        <v>390</v>
      </c>
      <c r="I117" s="64" t="s">
        <v>256</v>
      </c>
      <c r="J117" s="52">
        <v>5650</v>
      </c>
      <c r="K117" s="52">
        <v>1</v>
      </c>
      <c r="L117" s="52">
        <v>350</v>
      </c>
      <c r="M117" s="52" t="s">
        <v>231</v>
      </c>
      <c r="N117" s="53" t="s">
        <v>342</v>
      </c>
      <c r="O117" s="669" t="s">
        <v>3892</v>
      </c>
    </row>
    <row r="118" spans="1:15" s="17" customFormat="1" ht="57" customHeight="1" x14ac:dyDescent="0.2">
      <c r="A118" s="17" t="s">
        <v>209</v>
      </c>
      <c r="B118" s="48" t="s">
        <v>114</v>
      </c>
      <c r="C118" s="49">
        <v>6381600</v>
      </c>
      <c r="D118" s="50">
        <v>7785552</v>
      </c>
      <c r="E118" s="51" t="s">
        <v>288</v>
      </c>
      <c r="F118" s="52">
        <v>2</v>
      </c>
      <c r="G118" s="52">
        <v>30.07</v>
      </c>
      <c r="H118" s="52">
        <v>390</v>
      </c>
      <c r="I118" s="64" t="s">
        <v>289</v>
      </c>
      <c r="J118" s="52">
        <v>6140</v>
      </c>
      <c r="K118" s="52" t="s">
        <v>231</v>
      </c>
      <c r="L118" s="52">
        <v>210</v>
      </c>
      <c r="M118" s="52" t="s">
        <v>231</v>
      </c>
      <c r="N118" s="53" t="s">
        <v>343</v>
      </c>
      <c r="O118" s="669" t="s">
        <v>3892</v>
      </c>
    </row>
    <row r="119" spans="1:15" s="17" customFormat="1" ht="40.5" customHeight="1" x14ac:dyDescent="0.2">
      <c r="A119" s="17" t="s">
        <v>210</v>
      </c>
      <c r="B119" s="48" t="s">
        <v>115</v>
      </c>
      <c r="C119" s="49">
        <v>6482100</v>
      </c>
      <c r="D119" s="50">
        <v>7908162</v>
      </c>
      <c r="E119" s="51" t="s">
        <v>288</v>
      </c>
      <c r="F119" s="52">
        <v>2</v>
      </c>
      <c r="G119" s="52">
        <v>29.77</v>
      </c>
      <c r="H119" s="52">
        <v>390</v>
      </c>
      <c r="I119" s="64" t="s">
        <v>289</v>
      </c>
      <c r="J119" s="52">
        <v>7330</v>
      </c>
      <c r="K119" s="52" t="s">
        <v>231</v>
      </c>
      <c r="L119" s="52" t="s">
        <v>344</v>
      </c>
      <c r="M119" s="52" t="s">
        <v>231</v>
      </c>
      <c r="N119" s="53" t="s">
        <v>345</v>
      </c>
      <c r="O119" s="669" t="s">
        <v>3892</v>
      </c>
    </row>
    <row r="120" spans="1:15" s="17" customFormat="1" ht="54.75" customHeight="1" x14ac:dyDescent="0.2">
      <c r="A120" s="17" t="s">
        <v>211</v>
      </c>
      <c r="B120" s="48" t="s">
        <v>116</v>
      </c>
      <c r="C120" s="49">
        <v>6561700</v>
      </c>
      <c r="D120" s="50">
        <v>8005274</v>
      </c>
      <c r="E120" s="51" t="s">
        <v>288</v>
      </c>
      <c r="F120" s="52">
        <v>2</v>
      </c>
      <c r="G120" s="52">
        <v>37.799999999999997</v>
      </c>
      <c r="H120" s="52">
        <v>390</v>
      </c>
      <c r="I120" s="64" t="s">
        <v>289</v>
      </c>
      <c r="J120" s="52">
        <v>7050</v>
      </c>
      <c r="K120" s="52">
        <v>1</v>
      </c>
      <c r="L120" s="52">
        <v>350</v>
      </c>
      <c r="M120" s="52" t="s">
        <v>231</v>
      </c>
      <c r="N120" s="53" t="s">
        <v>346</v>
      </c>
      <c r="O120" s="669" t="s">
        <v>3892</v>
      </c>
    </row>
    <row r="121" spans="1:15" s="17" customFormat="1" ht="57.75" customHeight="1" x14ac:dyDescent="0.2">
      <c r="A121" s="17" t="s">
        <v>117</v>
      </c>
      <c r="B121" s="48" t="s">
        <v>117</v>
      </c>
      <c r="C121" s="49">
        <v>6318700</v>
      </c>
      <c r="D121" s="50">
        <v>7708814</v>
      </c>
      <c r="E121" s="51" t="s">
        <v>225</v>
      </c>
      <c r="F121" s="52">
        <v>2</v>
      </c>
      <c r="G121" s="52">
        <v>22.225000000000001</v>
      </c>
      <c r="H121" s="52">
        <v>400</v>
      </c>
      <c r="I121" s="64" t="s">
        <v>256</v>
      </c>
      <c r="J121" s="52">
        <v>4780</v>
      </c>
      <c r="K121" s="52" t="s">
        <v>231</v>
      </c>
      <c r="L121" s="52">
        <v>350</v>
      </c>
      <c r="M121" s="52" t="s">
        <v>231</v>
      </c>
      <c r="N121" s="53" t="s">
        <v>347</v>
      </c>
      <c r="O121" s="669" t="s">
        <v>3892</v>
      </c>
    </row>
    <row r="122" spans="1:15" s="17" customFormat="1" ht="56.25" customHeight="1" x14ac:dyDescent="0.2">
      <c r="A122" s="17" t="s">
        <v>118</v>
      </c>
      <c r="B122" s="48" t="s">
        <v>118</v>
      </c>
      <c r="C122" s="49">
        <v>6332700</v>
      </c>
      <c r="D122" s="50">
        <v>7725894</v>
      </c>
      <c r="E122" s="51" t="s">
        <v>225</v>
      </c>
      <c r="F122" s="52">
        <v>2</v>
      </c>
      <c r="G122" s="52">
        <v>22.175000000000001</v>
      </c>
      <c r="H122" s="52">
        <v>400</v>
      </c>
      <c r="I122" s="64" t="s">
        <v>256</v>
      </c>
      <c r="J122" s="52">
        <v>4780</v>
      </c>
      <c r="K122" s="52" t="s">
        <v>231</v>
      </c>
      <c r="L122" s="52">
        <v>350</v>
      </c>
      <c r="M122" s="52" t="s">
        <v>231</v>
      </c>
      <c r="N122" s="53" t="s">
        <v>348</v>
      </c>
      <c r="O122" s="669" t="s">
        <v>3892</v>
      </c>
    </row>
    <row r="123" spans="1:15" s="17" customFormat="1" ht="63" customHeight="1" x14ac:dyDescent="0.2">
      <c r="A123" s="17" t="s">
        <v>119</v>
      </c>
      <c r="B123" s="48" t="s">
        <v>119</v>
      </c>
      <c r="C123" s="49">
        <v>7210000</v>
      </c>
      <c r="D123" s="50">
        <v>8796200</v>
      </c>
      <c r="E123" s="51" t="s">
        <v>225</v>
      </c>
      <c r="F123" s="52">
        <v>1</v>
      </c>
      <c r="G123" s="52">
        <v>23.175000000000001</v>
      </c>
      <c r="H123" s="52">
        <v>400</v>
      </c>
      <c r="I123" s="64" t="s">
        <v>261</v>
      </c>
      <c r="J123" s="52">
        <v>4860</v>
      </c>
      <c r="K123" s="52">
        <v>1</v>
      </c>
      <c r="L123" s="52">
        <v>350</v>
      </c>
      <c r="M123" s="52" t="s">
        <v>231</v>
      </c>
      <c r="N123" s="53" t="s">
        <v>349</v>
      </c>
      <c r="O123" s="669" t="s">
        <v>3892</v>
      </c>
    </row>
    <row r="124" spans="1:15" s="17" customFormat="1" ht="39" customHeight="1" x14ac:dyDescent="0.2">
      <c r="A124" s="17" t="s">
        <v>212</v>
      </c>
      <c r="B124" s="48" t="s">
        <v>120</v>
      </c>
      <c r="C124" s="49">
        <v>5738100</v>
      </c>
      <c r="D124" s="50">
        <v>7000482</v>
      </c>
      <c r="E124" s="51" t="s">
        <v>288</v>
      </c>
      <c r="F124" s="52">
        <v>2</v>
      </c>
      <c r="G124" s="52">
        <v>22</v>
      </c>
      <c r="H124" s="52">
        <v>292</v>
      </c>
      <c r="I124" s="52" t="s">
        <v>350</v>
      </c>
      <c r="J124" s="52">
        <v>5685</v>
      </c>
      <c r="K124" s="52" t="s">
        <v>231</v>
      </c>
      <c r="L124" s="52">
        <v>210</v>
      </c>
      <c r="M124" s="52" t="s">
        <v>231</v>
      </c>
      <c r="N124" s="53" t="s">
        <v>351</v>
      </c>
      <c r="O124" s="669" t="s">
        <v>3892</v>
      </c>
    </row>
    <row r="125" spans="1:15" s="17" customFormat="1" ht="45.75" customHeight="1" thickBot="1" x14ac:dyDescent="0.25">
      <c r="A125" s="17" t="s">
        <v>121</v>
      </c>
      <c r="B125" s="54" t="s">
        <v>121</v>
      </c>
      <c r="C125" s="55">
        <v>11380600</v>
      </c>
      <c r="D125" s="56">
        <v>13884332</v>
      </c>
      <c r="E125" s="57" t="s">
        <v>319</v>
      </c>
      <c r="F125" s="58">
        <v>1</v>
      </c>
      <c r="G125" s="58">
        <v>24.45</v>
      </c>
      <c r="H125" s="58">
        <v>400</v>
      </c>
      <c r="I125" s="65" t="s">
        <v>261</v>
      </c>
      <c r="J125" s="58">
        <v>7395</v>
      </c>
      <c r="K125" s="58">
        <v>1</v>
      </c>
      <c r="L125" s="58">
        <v>350</v>
      </c>
      <c r="M125" s="58" t="s">
        <v>231</v>
      </c>
      <c r="N125" s="59" t="s">
        <v>352</v>
      </c>
      <c r="O125" s="669" t="s">
        <v>3892</v>
      </c>
    </row>
    <row r="126" spans="1:15" s="17" customFormat="1" ht="19.5" customHeight="1" x14ac:dyDescent="0.2">
      <c r="B126" s="20" t="s">
        <v>213</v>
      </c>
      <c r="C126" s="21"/>
      <c r="D126" s="21"/>
      <c r="E126" s="22"/>
      <c r="F126" s="23"/>
      <c r="G126" s="24"/>
      <c r="H126" s="25"/>
      <c r="I126" s="25"/>
      <c r="J126" s="25"/>
      <c r="K126" s="22"/>
      <c r="L126" s="22"/>
      <c r="M126" s="22"/>
    </row>
    <row r="127" spans="1:15" s="26" customFormat="1" ht="19.5" customHeight="1" x14ac:dyDescent="0.2">
      <c r="B127" s="532" t="s">
        <v>214</v>
      </c>
      <c r="C127" s="532"/>
      <c r="D127" s="532"/>
      <c r="E127" s="532"/>
      <c r="F127" s="532"/>
      <c r="G127" s="532"/>
      <c r="H127" s="532"/>
      <c r="I127" s="532"/>
      <c r="J127" s="532"/>
      <c r="K127" s="532"/>
      <c r="L127" s="532"/>
      <c r="M127" s="532"/>
      <c r="N127" s="532"/>
    </row>
    <row r="128" spans="1:15" s="26" customFormat="1" ht="34.5" customHeight="1" x14ac:dyDescent="0.2">
      <c r="B128" s="532" t="s">
        <v>215</v>
      </c>
      <c r="C128" s="532"/>
      <c r="D128" s="532"/>
      <c r="E128" s="532"/>
      <c r="F128" s="532"/>
      <c r="G128" s="532"/>
      <c r="H128" s="532"/>
      <c r="I128" s="532"/>
      <c r="J128" s="532"/>
      <c r="K128" s="532"/>
      <c r="L128" s="532"/>
      <c r="M128" s="532"/>
      <c r="N128" s="532"/>
    </row>
    <row r="129" spans="1:22" s="121" customFormat="1" ht="72" customHeight="1" x14ac:dyDescent="0.35">
      <c r="A129" s="114" t="s">
        <v>373</v>
      </c>
      <c r="B129" s="114" t="s">
        <v>373</v>
      </c>
      <c r="C129" s="115"/>
      <c r="D129" s="115"/>
      <c r="E129" s="115"/>
      <c r="F129" s="115"/>
      <c r="G129" s="115"/>
      <c r="H129" s="116" t="s">
        <v>374</v>
      </c>
      <c r="I129" s="117"/>
      <c r="J129" s="118"/>
      <c r="K129" s="118"/>
      <c r="L129" s="118"/>
      <c r="M129" s="118"/>
      <c r="N129" s="117"/>
      <c r="O129" s="118"/>
      <c r="P129" s="118"/>
      <c r="Q129" s="118"/>
      <c r="R129" s="119"/>
      <c r="S129" s="119"/>
      <c r="T129" s="118"/>
      <c r="U129" s="118"/>
      <c r="V129" s="120"/>
    </row>
    <row r="130" spans="1:22" s="26" customFormat="1" ht="34.5" customHeight="1" x14ac:dyDescent="0.3">
      <c r="B130" s="66" t="s">
        <v>216</v>
      </c>
      <c r="C130" s="67"/>
      <c r="D130" s="67"/>
      <c r="E130" s="68"/>
      <c r="F130" s="68"/>
      <c r="G130" s="69"/>
      <c r="H130" s="68"/>
      <c r="I130" s="70"/>
      <c r="J130" s="71"/>
      <c r="K130" s="27"/>
      <c r="L130" s="27"/>
      <c r="M130" s="27"/>
      <c r="N130" s="72" t="s">
        <v>217</v>
      </c>
    </row>
    <row r="131" spans="1:22" s="26" customFormat="1" ht="32.25" customHeight="1" x14ac:dyDescent="0.2">
      <c r="B131" s="29"/>
      <c r="C131" s="29"/>
      <c r="D131" s="29"/>
      <c r="E131" s="29"/>
      <c r="F131" s="29"/>
      <c r="G131" s="29"/>
      <c r="H131" s="29"/>
      <c r="I131" s="29"/>
      <c r="J131" s="29"/>
      <c r="K131" s="29"/>
      <c r="L131" s="29"/>
      <c r="M131" s="29"/>
      <c r="N131" s="73"/>
    </row>
    <row r="132" spans="1:22" s="26" customFormat="1" ht="19.5" customHeight="1" x14ac:dyDescent="0.3">
      <c r="B132" s="68" t="s">
        <v>218</v>
      </c>
      <c r="C132" s="74"/>
      <c r="D132" s="75"/>
      <c r="E132" s="76"/>
      <c r="F132" s="76"/>
      <c r="G132" s="76"/>
      <c r="H132" s="76"/>
      <c r="I132" s="76"/>
      <c r="J132" s="76"/>
      <c r="K132" s="76"/>
      <c r="L132" s="76"/>
      <c r="M132" s="76"/>
      <c r="N132" s="77"/>
    </row>
    <row r="133" spans="1:22" s="26" customFormat="1" ht="19.5" customHeight="1" x14ac:dyDescent="0.2">
      <c r="B133" s="78" t="s">
        <v>219</v>
      </c>
      <c r="C133" s="79"/>
      <c r="D133" s="78"/>
      <c r="E133" s="80"/>
      <c r="F133" s="80"/>
      <c r="G133" s="80"/>
      <c r="H133" s="80"/>
      <c r="I133" s="80"/>
      <c r="J133" s="80"/>
      <c r="K133" s="80"/>
      <c r="L133" s="80"/>
      <c r="M133" s="80"/>
      <c r="N133" s="81" t="s">
        <v>220</v>
      </c>
    </row>
    <row r="134" spans="1:22" s="26" customFormat="1" ht="31.5" customHeight="1" x14ac:dyDescent="0.3">
      <c r="B134" s="82"/>
      <c r="C134" s="83"/>
      <c r="D134" s="82"/>
      <c r="E134" s="84"/>
      <c r="F134" s="84"/>
      <c r="G134" s="84"/>
      <c r="H134" s="84"/>
      <c r="I134" s="85"/>
      <c r="J134" s="85"/>
      <c r="K134" s="85"/>
      <c r="L134" s="85"/>
      <c r="M134" s="85"/>
      <c r="N134" s="86"/>
    </row>
    <row r="135" spans="1:22" s="26" customFormat="1" ht="37.5" customHeight="1" x14ac:dyDescent="0.3">
      <c r="B135" s="68" t="s">
        <v>221</v>
      </c>
      <c r="C135" s="87"/>
      <c r="D135" s="68"/>
      <c r="E135" s="68"/>
      <c r="F135" s="68"/>
      <c r="G135" s="68"/>
      <c r="H135" s="68"/>
      <c r="I135" s="68"/>
      <c r="J135" s="68"/>
      <c r="K135" s="68"/>
      <c r="L135" s="68"/>
      <c r="M135" s="68"/>
      <c r="N135" s="88" t="s">
        <v>222</v>
      </c>
    </row>
    <row r="136" spans="1:22" s="26" customFormat="1" ht="45" customHeight="1" x14ac:dyDescent="0.3">
      <c r="B136" s="75"/>
      <c r="C136" s="74"/>
      <c r="D136" s="75"/>
      <c r="E136" s="75"/>
      <c r="F136" s="75"/>
      <c r="G136" s="75"/>
      <c r="H136" s="75"/>
      <c r="I136" s="75"/>
      <c r="J136" s="75"/>
      <c r="K136" s="75"/>
      <c r="L136" s="75"/>
      <c r="M136" s="75"/>
      <c r="N136" s="89"/>
    </row>
    <row r="137" spans="1:22" s="26" customFormat="1" ht="19.5" customHeight="1" x14ac:dyDescent="0.3">
      <c r="B137" s="68" t="s">
        <v>223</v>
      </c>
      <c r="C137" s="87"/>
      <c r="D137" s="68"/>
      <c r="E137" s="68"/>
      <c r="F137" s="68"/>
      <c r="G137" s="68"/>
      <c r="H137" s="68"/>
      <c r="I137" s="68"/>
      <c r="J137" s="68"/>
      <c r="K137" s="68"/>
      <c r="L137" s="68"/>
      <c r="M137" s="68"/>
      <c r="N137" s="88" t="s">
        <v>224</v>
      </c>
    </row>
    <row r="138" spans="1:22" s="26" customFormat="1" ht="19.5" customHeight="1" x14ac:dyDescent="0.3">
      <c r="B138" s="68"/>
      <c r="C138" s="87"/>
      <c r="D138" s="68"/>
      <c r="E138" s="68"/>
      <c r="F138" s="68"/>
      <c r="G138" s="68"/>
      <c r="H138" s="68"/>
      <c r="I138" s="68"/>
      <c r="J138" s="68"/>
      <c r="K138" s="68"/>
      <c r="L138" s="68"/>
      <c r="M138" s="68"/>
    </row>
    <row r="142" spans="1:22" ht="15.75" x14ac:dyDescent="0.2">
      <c r="N142" s="28">
        <v>108</v>
      </c>
    </row>
  </sheetData>
  <autoFilter ref="B12:N128" xr:uid="{00000000-0009-0000-0000-000000000000}"/>
  <mergeCells count="19">
    <mergeCell ref="B66:N66"/>
    <mergeCell ref="B127:N127"/>
    <mergeCell ref="B128:N128"/>
    <mergeCell ref="L11:L12"/>
    <mergeCell ref="M11:M12"/>
    <mergeCell ref="N11:N12"/>
    <mergeCell ref="B14:N14"/>
    <mergeCell ref="B24:N24"/>
    <mergeCell ref="B36:N36"/>
    <mergeCell ref="B7:N7"/>
    <mergeCell ref="B8:N8"/>
    <mergeCell ref="B11:B12"/>
    <mergeCell ref="C11:D11"/>
    <mergeCell ref="E11:E12"/>
    <mergeCell ref="F11:F12"/>
    <mergeCell ref="G11:G12"/>
    <mergeCell ref="I11:I12"/>
    <mergeCell ref="J11:J12"/>
    <mergeCell ref="K11:K12"/>
  </mergeCells>
  <conditionalFormatting sqref="B67:B125 B37:B65 B25:B35 B15:B23">
    <cfRule type="duplicateValues" dxfId="3" priority="4" stopIfTrue="1"/>
  </conditionalFormatting>
  <conditionalFormatting sqref="A129">
    <cfRule type="duplicateValues" dxfId="2" priority="3"/>
  </conditionalFormatting>
  <conditionalFormatting sqref="B129">
    <cfRule type="duplicateValues" dxfId="1" priority="2"/>
  </conditionalFormatting>
  <printOptions horizontalCentered="1"/>
  <pageMargins left="0.19685039370078741" right="0.19685039370078741" top="1.1023622047244095" bottom="0.19685039370078741" header="0.19685039370078741" footer="0.11811023622047245"/>
  <pageSetup paperSize="9" scale="78" fitToHeight="18" orientation="landscape" r:id="rId1"/>
  <headerFooter alignWithMargins="0">
    <oddFooter>&amp;R&amp;P</oddFooter>
  </headerFooter>
  <rowBreaks count="5" manualBreakCount="5">
    <brk id="35" min="1" max="14" man="1"/>
    <brk id="103" min="1" max="14" man="1"/>
    <brk id="111" min="1" max="14" man="1"/>
    <brk id="118" min="1" max="14" man="1"/>
    <brk id="123" min="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205B-044C-495E-9C4E-D7ED9457AC24}">
  <sheetPr>
    <tabColor indexed="10"/>
    <pageSetUpPr fitToPage="1"/>
  </sheetPr>
  <dimension ref="A1:C23"/>
  <sheetViews>
    <sheetView view="pageBreakPreview" zoomScale="110" zoomScaleNormal="90" zoomScaleSheetLayoutView="110" workbookViewId="0">
      <selection activeCell="B31" sqref="B31"/>
    </sheetView>
  </sheetViews>
  <sheetFormatPr defaultRowHeight="12.75" x14ac:dyDescent="0.2"/>
  <cols>
    <col min="1" max="1" width="88.7109375" style="113" customWidth="1"/>
    <col min="2" max="2" width="16.7109375" style="93" customWidth="1"/>
    <col min="3" max="3" width="14.5703125" style="93" customWidth="1"/>
    <col min="4" max="16384" width="9.140625" style="90"/>
  </cols>
  <sheetData>
    <row r="1" spans="1:3" ht="15" customHeight="1" x14ac:dyDescent="0.25">
      <c r="A1" s="539" t="s">
        <v>353</v>
      </c>
      <c r="B1" s="540"/>
      <c r="C1" s="541"/>
    </row>
    <row r="2" spans="1:3" ht="14.25" thickBot="1" x14ac:dyDescent="0.25">
      <c r="A2" s="91"/>
      <c r="B2" s="92" t="str">
        <f>'[5] Прайс К3'!$M$10</f>
        <v>Срок действия с 01.01.2026</v>
      </c>
    </row>
    <row r="3" spans="1:3" ht="15.75" customHeight="1" x14ac:dyDescent="0.2">
      <c r="A3" s="542" t="s">
        <v>354</v>
      </c>
      <c r="B3" s="544" t="s">
        <v>129</v>
      </c>
      <c r="C3" s="545"/>
    </row>
    <row r="4" spans="1:3" ht="17.25" customHeight="1" thickBot="1" x14ac:dyDescent="0.25">
      <c r="A4" s="543"/>
      <c r="B4" s="94" t="s">
        <v>132</v>
      </c>
      <c r="C4" s="95" t="s">
        <v>133</v>
      </c>
    </row>
    <row r="5" spans="1:3" ht="16.5" customHeight="1" thickBot="1" x14ac:dyDescent="0.25">
      <c r="A5" s="546" t="s">
        <v>355</v>
      </c>
      <c r="B5" s="547"/>
      <c r="C5" s="548"/>
    </row>
    <row r="6" spans="1:3" x14ac:dyDescent="0.2">
      <c r="A6" s="96" t="s">
        <v>356</v>
      </c>
      <c r="B6" s="97"/>
      <c r="C6" s="98"/>
    </row>
    <row r="7" spans="1:3" x14ac:dyDescent="0.2">
      <c r="A7" s="99" t="s">
        <v>357</v>
      </c>
      <c r="B7" s="100">
        <f>ROUNDUP((33640+66654.01+38459.74)*(1+6%),-3)</f>
        <v>148000</v>
      </c>
      <c r="C7" s="101">
        <f>B7*1.22</f>
        <v>180560</v>
      </c>
    </row>
    <row r="8" spans="1:3" x14ac:dyDescent="0.2">
      <c r="A8" s="99" t="s">
        <v>358</v>
      </c>
      <c r="B8" s="100">
        <f>ROUNDUP((14750+63298.45+29641.98)*(1+6%),-3)</f>
        <v>115000</v>
      </c>
      <c r="C8" s="101">
        <f t="shared" ref="C8:C12" si="0">B8*1.22</f>
        <v>140300</v>
      </c>
    </row>
    <row r="9" spans="1:3" x14ac:dyDescent="0.2">
      <c r="A9" s="99" t="s">
        <v>359</v>
      </c>
      <c r="B9" s="100">
        <v>121000</v>
      </c>
      <c r="C9" s="101">
        <f t="shared" si="0"/>
        <v>147620</v>
      </c>
    </row>
    <row r="10" spans="1:3" x14ac:dyDescent="0.2">
      <c r="A10" s="102" t="s">
        <v>360</v>
      </c>
      <c r="B10" s="100">
        <v>107000</v>
      </c>
      <c r="C10" s="101">
        <f t="shared" si="0"/>
        <v>130540</v>
      </c>
    </row>
    <row r="11" spans="1:3" x14ac:dyDescent="0.2">
      <c r="A11" s="102" t="s">
        <v>361</v>
      </c>
      <c r="B11" s="100">
        <f>ROUNDUP((32950+91855.94+48065.66)*(1+6%),-3)</f>
        <v>184000</v>
      </c>
      <c r="C11" s="101">
        <f t="shared" si="0"/>
        <v>224480</v>
      </c>
    </row>
    <row r="12" spans="1:3" x14ac:dyDescent="0.2">
      <c r="A12" s="102" t="s">
        <v>362</v>
      </c>
      <c r="B12" s="103">
        <v>147000</v>
      </c>
      <c r="C12" s="101">
        <f t="shared" si="0"/>
        <v>179340</v>
      </c>
    </row>
    <row r="13" spans="1:3" ht="16.5" customHeight="1" x14ac:dyDescent="0.2">
      <c r="A13" s="104" t="s">
        <v>363</v>
      </c>
      <c r="B13" s="100">
        <v>25000</v>
      </c>
      <c r="C13" s="101">
        <f>B13*1.22</f>
        <v>30500</v>
      </c>
    </row>
    <row r="14" spans="1:3" ht="16.5" customHeight="1" x14ac:dyDescent="0.2">
      <c r="A14" s="105" t="s">
        <v>364</v>
      </c>
      <c r="B14" s="100">
        <f>ROUNDUP(34330*(1+6%),-3)</f>
        <v>37000</v>
      </c>
      <c r="C14" s="106">
        <f>B14*1.22</f>
        <v>45140</v>
      </c>
    </row>
    <row r="15" spans="1:3" ht="16.5" customHeight="1" x14ac:dyDescent="0.2">
      <c r="A15" s="104" t="s">
        <v>365</v>
      </c>
      <c r="B15" s="100">
        <v>12000</v>
      </c>
      <c r="C15" s="101">
        <f>B15*1.22</f>
        <v>14640</v>
      </c>
    </row>
    <row r="16" spans="1:3" ht="16.5" customHeight="1" x14ac:dyDescent="0.2">
      <c r="A16" s="105" t="s">
        <v>366</v>
      </c>
      <c r="B16" s="100">
        <v>10000</v>
      </c>
      <c r="C16" s="106">
        <f>B16*1.22</f>
        <v>12200</v>
      </c>
    </row>
    <row r="17" spans="1:3" ht="19.5" customHeight="1" thickBot="1" x14ac:dyDescent="0.25">
      <c r="A17" s="104" t="s">
        <v>367</v>
      </c>
      <c r="B17" s="100">
        <f>ROUNDUP(52965.99*(1+6%),-3)+31000</f>
        <v>88000</v>
      </c>
      <c r="C17" s="106">
        <f>B17*1.22</f>
        <v>107360</v>
      </c>
    </row>
    <row r="18" spans="1:3" ht="15.75" customHeight="1" thickBot="1" x14ac:dyDescent="0.25">
      <c r="A18" s="546" t="s">
        <v>368</v>
      </c>
      <c r="B18" s="547"/>
      <c r="C18" s="548"/>
    </row>
    <row r="19" spans="1:3" ht="18.75" customHeight="1" x14ac:dyDescent="0.2">
      <c r="A19" s="104" t="s">
        <v>369</v>
      </c>
      <c r="B19" s="107">
        <f>ROUNDUP(8115.8*(1+6%),-3)+1000</f>
        <v>10000</v>
      </c>
      <c r="C19" s="106">
        <f>B19*1.22</f>
        <v>12200</v>
      </c>
    </row>
    <row r="20" spans="1:3" x14ac:dyDescent="0.2">
      <c r="A20" s="536" t="s">
        <v>370</v>
      </c>
      <c r="B20" s="537">
        <v>12000</v>
      </c>
      <c r="C20" s="538">
        <f>B20*1.22</f>
        <v>14640</v>
      </c>
    </row>
    <row r="21" spans="1:3" ht="18" customHeight="1" x14ac:dyDescent="0.2">
      <c r="A21" s="536"/>
      <c r="B21" s="537"/>
      <c r="C21" s="538"/>
    </row>
    <row r="22" spans="1:3" ht="29.25" customHeight="1" thickBot="1" x14ac:dyDescent="0.25">
      <c r="A22" s="108" t="s">
        <v>371</v>
      </c>
      <c r="B22" s="109">
        <v>26000</v>
      </c>
      <c r="C22" s="110">
        <f>B22*1.22</f>
        <v>31720</v>
      </c>
    </row>
    <row r="23" spans="1:3" ht="17.25" customHeight="1" x14ac:dyDescent="0.2">
      <c r="A23" s="111" t="s">
        <v>372</v>
      </c>
      <c r="B23" s="112"/>
      <c r="C23" s="112"/>
    </row>
  </sheetData>
  <mergeCells count="8">
    <mergeCell ref="A20:A21"/>
    <mergeCell ref="B20:B21"/>
    <mergeCell ref="C20:C21"/>
    <mergeCell ref="A1:C1"/>
    <mergeCell ref="A3:A4"/>
    <mergeCell ref="B3:C3"/>
    <mergeCell ref="A5:C5"/>
    <mergeCell ref="A18:C18"/>
  </mergeCells>
  <printOptions horizontalCentered="1"/>
  <pageMargins left="0.39370078740157483" right="0.19685039370078741" top="0.19685039370078741" bottom="0.19685039370078741" header="0.31496062992125984" footer="3.937007874015748E-2"/>
  <pageSetup paperSize="9" firstPageNumber="27"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6D33-867B-41EF-9C26-0D88DEA75178}">
  <sheetPr>
    <tabColor indexed="56"/>
  </sheetPr>
  <dimension ref="A1:AA85"/>
  <sheetViews>
    <sheetView view="pageBreakPreview" topLeftCell="A25" zoomScale="85" zoomScaleNormal="100" zoomScaleSheetLayoutView="85" workbookViewId="0">
      <selection activeCell="N25" sqref="N1:N1048576"/>
    </sheetView>
  </sheetViews>
  <sheetFormatPr defaultColWidth="9.140625" defaultRowHeight="12.75" x14ac:dyDescent="0.2"/>
  <cols>
    <col min="1" max="1" width="18" style="123" customWidth="1"/>
    <col min="2" max="2" width="15.7109375" style="229" customWidth="1"/>
    <col min="3" max="3" width="16" style="229" customWidth="1"/>
    <col min="4" max="4" width="6.28515625" style="229" customWidth="1"/>
    <col min="5" max="5" width="4.5703125" style="229" customWidth="1"/>
    <col min="6" max="6" width="7.85546875" style="230" customWidth="1"/>
    <col min="7" max="7" width="8.28515625" style="229" customWidth="1"/>
    <col min="8" max="8" width="10" style="229" customWidth="1"/>
    <col min="9" max="9" width="7.5703125" style="124" customWidth="1"/>
    <col min="10" max="10" width="5.140625" style="124" customWidth="1"/>
    <col min="11" max="11" width="11.5703125" style="229" customWidth="1"/>
    <col min="12" max="12" width="10.42578125" style="229" customWidth="1"/>
    <col min="13" max="13" width="51.28515625" style="231" customWidth="1"/>
    <col min="14" max="14" width="12.28515625" style="229" hidden="1" customWidth="1"/>
    <col min="15" max="16384" width="9.140625" style="229"/>
  </cols>
  <sheetData>
    <row r="1" spans="1:14" s="124" customFormat="1" ht="20.25" x14ac:dyDescent="0.3">
      <c r="A1" s="123"/>
      <c r="F1" s="125"/>
      <c r="K1" s="126"/>
      <c r="L1" s="30"/>
      <c r="M1" s="30" t="s">
        <v>122</v>
      </c>
    </row>
    <row r="2" spans="1:14" s="124" customFormat="1" ht="20.25" x14ac:dyDescent="0.3">
      <c r="A2" s="123"/>
      <c r="F2" s="125"/>
      <c r="K2" s="126"/>
      <c r="L2" s="30"/>
      <c r="M2" s="30" t="s">
        <v>123</v>
      </c>
    </row>
    <row r="3" spans="1:14" s="124" customFormat="1" ht="20.25" x14ac:dyDescent="0.3">
      <c r="A3" s="123"/>
      <c r="F3" s="125"/>
      <c r="K3" s="126"/>
      <c r="L3" s="30"/>
      <c r="M3" s="30"/>
    </row>
    <row r="4" spans="1:14" s="124" customFormat="1" ht="21" customHeight="1" x14ac:dyDescent="0.3">
      <c r="A4" s="123"/>
      <c r="F4" s="125"/>
      <c r="K4" s="30"/>
      <c r="L4" s="30"/>
      <c r="M4" s="31" t="s">
        <v>124</v>
      </c>
    </row>
    <row r="5" spans="1:14" s="124" customFormat="1" ht="20.25" x14ac:dyDescent="0.3">
      <c r="A5" s="123"/>
      <c r="F5" s="125"/>
      <c r="K5" s="32"/>
      <c r="L5" s="32"/>
      <c r="M5" s="33" t="s">
        <v>125</v>
      </c>
    </row>
    <row r="6" spans="1:14" s="124" customFormat="1" ht="20.25" x14ac:dyDescent="0.3">
      <c r="A6" s="123"/>
      <c r="F6" s="125"/>
      <c r="K6" s="32"/>
      <c r="L6" s="32"/>
      <c r="M6" s="33"/>
    </row>
    <row r="7" spans="1:14" s="124" customFormat="1" ht="20.25" x14ac:dyDescent="0.2">
      <c r="A7" s="561" t="s">
        <v>126</v>
      </c>
      <c r="B7" s="561"/>
      <c r="C7" s="561"/>
      <c r="D7" s="561"/>
      <c r="E7" s="561"/>
      <c r="F7" s="561"/>
      <c r="G7" s="561"/>
      <c r="H7" s="561"/>
      <c r="I7" s="561"/>
      <c r="J7" s="561"/>
      <c r="K7" s="561"/>
      <c r="L7" s="561"/>
      <c r="M7" s="561"/>
    </row>
    <row r="8" spans="1:14" s="124" customFormat="1" ht="20.25" x14ac:dyDescent="0.3">
      <c r="A8" s="562" t="s">
        <v>375</v>
      </c>
      <c r="B8" s="562"/>
      <c r="C8" s="562"/>
      <c r="D8" s="562"/>
      <c r="E8" s="562"/>
      <c r="F8" s="562"/>
      <c r="G8" s="562"/>
      <c r="H8" s="562"/>
      <c r="I8" s="562"/>
      <c r="J8" s="562"/>
      <c r="K8" s="562"/>
      <c r="L8" s="562"/>
      <c r="M8" s="562"/>
    </row>
    <row r="9" spans="1:14" s="124" customFormat="1" ht="16.5" customHeight="1" x14ac:dyDescent="0.3">
      <c r="A9" s="127"/>
      <c r="B9" s="127"/>
      <c r="C9" s="127"/>
      <c r="D9" s="127"/>
      <c r="E9" s="127"/>
      <c r="F9" s="128"/>
      <c r="G9" s="127"/>
      <c r="H9" s="127"/>
      <c r="I9" s="127"/>
      <c r="J9" s="127"/>
      <c r="K9" s="127"/>
      <c r="L9" s="127"/>
      <c r="M9" s="127"/>
    </row>
    <row r="10" spans="1:14" s="124" customFormat="1" ht="16.5" thickBot="1" x14ac:dyDescent="0.3">
      <c r="A10" s="129"/>
      <c r="B10" s="130"/>
      <c r="C10" s="130"/>
      <c r="D10" s="130"/>
      <c r="E10" s="130"/>
      <c r="F10" s="131"/>
      <c r="G10" s="130"/>
      <c r="H10" s="130"/>
      <c r="I10" s="130"/>
      <c r="J10" s="130"/>
      <c r="K10" s="130"/>
      <c r="L10" s="130"/>
      <c r="M10" s="132" t="s">
        <v>128</v>
      </c>
    </row>
    <row r="11" spans="1:14" s="134" customFormat="1" ht="43.5" customHeight="1" thickBot="1" x14ac:dyDescent="0.25">
      <c r="A11" s="563" t="s">
        <v>0</v>
      </c>
      <c r="B11" s="565" t="s">
        <v>376</v>
      </c>
      <c r="C11" s="566"/>
      <c r="D11" s="567" t="s">
        <v>1</v>
      </c>
      <c r="E11" s="569" t="s">
        <v>2</v>
      </c>
      <c r="F11" s="571" t="s">
        <v>3</v>
      </c>
      <c r="G11" s="133" t="s">
        <v>130</v>
      </c>
      <c r="H11" s="553" t="s">
        <v>4</v>
      </c>
      <c r="I11" s="553" t="s">
        <v>377</v>
      </c>
      <c r="J11" s="553" t="s">
        <v>378</v>
      </c>
      <c r="K11" s="553" t="s">
        <v>379</v>
      </c>
      <c r="L11" s="553" t="s">
        <v>131</v>
      </c>
      <c r="M11" s="555" t="s">
        <v>8</v>
      </c>
    </row>
    <row r="12" spans="1:14" s="134" customFormat="1" ht="64.5" customHeight="1" thickBot="1" x14ac:dyDescent="0.25">
      <c r="A12" s="564"/>
      <c r="B12" s="135" t="s">
        <v>132</v>
      </c>
      <c r="C12" s="136" t="s">
        <v>133</v>
      </c>
      <c r="D12" s="568"/>
      <c r="E12" s="570"/>
      <c r="F12" s="572"/>
      <c r="G12" s="137" t="s">
        <v>380</v>
      </c>
      <c r="H12" s="554"/>
      <c r="I12" s="573"/>
      <c r="J12" s="554"/>
      <c r="K12" s="554"/>
      <c r="L12" s="554"/>
      <c r="M12" s="556"/>
    </row>
    <row r="13" spans="1:14" s="143" customFormat="1" ht="19.5" hidden="1" customHeight="1" x14ac:dyDescent="0.2">
      <c r="A13" s="138">
        <v>1</v>
      </c>
      <c r="B13" s="139">
        <v>2</v>
      </c>
      <c r="C13" s="140">
        <v>3</v>
      </c>
      <c r="D13" s="141">
        <v>4</v>
      </c>
      <c r="E13" s="142">
        <v>5</v>
      </c>
      <c r="F13" s="142">
        <v>6</v>
      </c>
      <c r="G13" s="142">
        <v>7</v>
      </c>
      <c r="H13" s="142">
        <v>8</v>
      </c>
      <c r="I13" s="142">
        <v>9</v>
      </c>
      <c r="J13" s="142">
        <v>10</v>
      </c>
      <c r="K13" s="142">
        <v>11</v>
      </c>
      <c r="L13" s="142">
        <v>12</v>
      </c>
      <c r="M13" s="140">
        <v>13</v>
      </c>
    </row>
    <row r="14" spans="1:14" s="134" customFormat="1" ht="21.75" customHeight="1" thickBot="1" x14ac:dyDescent="0.25">
      <c r="A14" s="557" t="s">
        <v>20</v>
      </c>
      <c r="B14" s="558"/>
      <c r="C14" s="558"/>
      <c r="D14" s="559"/>
      <c r="E14" s="559"/>
      <c r="F14" s="559"/>
      <c r="G14" s="559"/>
      <c r="H14" s="559"/>
      <c r="I14" s="559"/>
      <c r="J14" s="559"/>
      <c r="K14" s="559"/>
      <c r="L14" s="559"/>
      <c r="M14" s="560"/>
    </row>
    <row r="15" spans="1:14" s="134" customFormat="1" ht="42" customHeight="1" x14ac:dyDescent="0.2">
      <c r="A15" s="144" t="s">
        <v>381</v>
      </c>
      <c r="B15" s="145">
        <v>6989700</v>
      </c>
      <c r="C15" s="146">
        <v>8527434</v>
      </c>
      <c r="D15" s="147" t="s">
        <v>238</v>
      </c>
      <c r="E15" s="148">
        <v>2</v>
      </c>
      <c r="F15" s="149">
        <v>15</v>
      </c>
      <c r="G15" s="148">
        <v>300</v>
      </c>
      <c r="H15" s="148" t="s">
        <v>226</v>
      </c>
      <c r="I15" s="148" t="s">
        <v>231</v>
      </c>
      <c r="J15" s="148">
        <v>1</v>
      </c>
      <c r="K15" s="148" t="s">
        <v>382</v>
      </c>
      <c r="L15" s="148" t="s">
        <v>249</v>
      </c>
      <c r="M15" s="670" t="s">
        <v>383</v>
      </c>
      <c r="N15" s="671" t="s">
        <v>3890</v>
      </c>
    </row>
    <row r="16" spans="1:14" s="134" customFormat="1" ht="44.25" customHeight="1" thickBot="1" x14ac:dyDescent="0.25">
      <c r="A16" s="151" t="s">
        <v>384</v>
      </c>
      <c r="B16" s="152">
        <v>8605600</v>
      </c>
      <c r="C16" s="153">
        <v>10498832</v>
      </c>
      <c r="D16" s="154" t="s">
        <v>225</v>
      </c>
      <c r="E16" s="155">
        <v>1</v>
      </c>
      <c r="F16" s="156">
        <v>11.6</v>
      </c>
      <c r="G16" s="155">
        <v>300</v>
      </c>
      <c r="H16" s="155" t="s">
        <v>226</v>
      </c>
      <c r="I16" s="155" t="s">
        <v>231</v>
      </c>
      <c r="J16" s="155">
        <v>1</v>
      </c>
      <c r="K16" s="155" t="s">
        <v>385</v>
      </c>
      <c r="L16" s="155" t="s">
        <v>386</v>
      </c>
      <c r="M16" s="157" t="s">
        <v>387</v>
      </c>
      <c r="N16" s="671" t="s">
        <v>3890</v>
      </c>
    </row>
    <row r="17" spans="1:15" s="134" customFormat="1" ht="21" customHeight="1" thickBot="1" x14ac:dyDescent="0.25">
      <c r="A17" s="549" t="s">
        <v>10</v>
      </c>
      <c r="B17" s="550"/>
      <c r="C17" s="550"/>
      <c r="D17" s="550"/>
      <c r="E17" s="550"/>
      <c r="F17" s="550"/>
      <c r="G17" s="550"/>
      <c r="H17" s="550"/>
      <c r="I17" s="550"/>
      <c r="J17" s="550"/>
      <c r="K17" s="550"/>
      <c r="L17" s="550"/>
      <c r="M17" s="551"/>
    </row>
    <row r="18" spans="1:15" s="134" customFormat="1" ht="58.5" customHeight="1" x14ac:dyDescent="0.2">
      <c r="A18" s="158" t="s">
        <v>388</v>
      </c>
      <c r="B18" s="145">
        <v>9449800</v>
      </c>
      <c r="C18" s="146">
        <v>11528756</v>
      </c>
      <c r="D18" s="147" t="s">
        <v>225</v>
      </c>
      <c r="E18" s="148">
        <v>1</v>
      </c>
      <c r="F18" s="159">
        <v>9.7550000000000008</v>
      </c>
      <c r="G18" s="148">
        <v>300</v>
      </c>
      <c r="H18" s="148" t="s">
        <v>226</v>
      </c>
      <c r="I18" s="160">
        <v>26.9</v>
      </c>
      <c r="J18" s="148">
        <v>1</v>
      </c>
      <c r="K18" s="148" t="s">
        <v>389</v>
      </c>
      <c r="L18" s="148" t="s">
        <v>231</v>
      </c>
      <c r="M18" s="150" t="s">
        <v>390</v>
      </c>
      <c r="N18" s="671" t="s">
        <v>3889</v>
      </c>
    </row>
    <row r="19" spans="1:15" s="134" customFormat="1" ht="57" customHeight="1" thickBot="1" x14ac:dyDescent="0.25">
      <c r="A19" s="161" t="s">
        <v>391</v>
      </c>
      <c r="B19" s="162">
        <v>7093700</v>
      </c>
      <c r="C19" s="163">
        <v>8654314</v>
      </c>
      <c r="D19" s="154" t="s">
        <v>238</v>
      </c>
      <c r="E19" s="155">
        <v>2</v>
      </c>
      <c r="F19" s="164">
        <v>14.05</v>
      </c>
      <c r="G19" s="155">
        <v>300</v>
      </c>
      <c r="H19" s="155" t="s">
        <v>226</v>
      </c>
      <c r="I19" s="165">
        <v>46.8</v>
      </c>
      <c r="J19" s="155">
        <v>1</v>
      </c>
      <c r="K19" s="155" t="s">
        <v>392</v>
      </c>
      <c r="L19" s="155" t="s">
        <v>239</v>
      </c>
      <c r="M19" s="157" t="s">
        <v>393</v>
      </c>
      <c r="N19" s="671" t="s">
        <v>3889</v>
      </c>
    </row>
    <row r="20" spans="1:15" s="134" customFormat="1" ht="22.5" customHeight="1" thickBot="1" x14ac:dyDescent="0.25">
      <c r="A20" s="549" t="s">
        <v>32</v>
      </c>
      <c r="B20" s="550"/>
      <c r="C20" s="550"/>
      <c r="D20" s="550"/>
      <c r="E20" s="550"/>
      <c r="F20" s="550"/>
      <c r="G20" s="550"/>
      <c r="H20" s="550"/>
      <c r="I20" s="550"/>
      <c r="J20" s="550"/>
      <c r="K20" s="550"/>
      <c r="L20" s="550"/>
      <c r="M20" s="551"/>
    </row>
    <row r="21" spans="1:15" s="134" customFormat="1" ht="52.5" customHeight="1" x14ac:dyDescent="0.2">
      <c r="A21" s="144" t="s">
        <v>394</v>
      </c>
      <c r="B21" s="145">
        <v>7478500</v>
      </c>
      <c r="C21" s="146">
        <v>9123770</v>
      </c>
      <c r="D21" s="147" t="s">
        <v>238</v>
      </c>
      <c r="E21" s="148">
        <v>2</v>
      </c>
      <c r="F21" s="149">
        <v>14.4</v>
      </c>
      <c r="G21" s="148">
        <v>300</v>
      </c>
      <c r="H21" s="148" t="s">
        <v>226</v>
      </c>
      <c r="I21" s="160">
        <v>10</v>
      </c>
      <c r="J21" s="148" t="s">
        <v>231</v>
      </c>
      <c r="K21" s="148" t="s">
        <v>382</v>
      </c>
      <c r="L21" s="148" t="s">
        <v>239</v>
      </c>
      <c r="M21" s="150" t="s">
        <v>395</v>
      </c>
      <c r="N21" s="671" t="s">
        <v>3891</v>
      </c>
    </row>
    <row r="22" spans="1:15" s="134" customFormat="1" ht="69.75" customHeight="1" thickBot="1" x14ac:dyDescent="0.25">
      <c r="A22" s="161" t="s">
        <v>396</v>
      </c>
      <c r="B22" s="162">
        <v>9490800</v>
      </c>
      <c r="C22" s="163">
        <v>11578776</v>
      </c>
      <c r="D22" s="154" t="s">
        <v>225</v>
      </c>
      <c r="E22" s="155">
        <v>1</v>
      </c>
      <c r="F22" s="165">
        <v>18.899999999999999</v>
      </c>
      <c r="G22" s="155">
        <v>320</v>
      </c>
      <c r="H22" s="155" t="s">
        <v>256</v>
      </c>
      <c r="I22" s="165">
        <v>14</v>
      </c>
      <c r="J22" s="155">
        <v>1</v>
      </c>
      <c r="K22" s="155" t="s">
        <v>397</v>
      </c>
      <c r="L22" s="155" t="s">
        <v>231</v>
      </c>
      <c r="M22" s="157" t="s">
        <v>398</v>
      </c>
      <c r="N22" s="671" t="s">
        <v>3891</v>
      </c>
    </row>
    <row r="23" spans="1:15" s="166" customFormat="1" ht="24" customHeight="1" thickBot="1" x14ac:dyDescent="0.25">
      <c r="A23" s="549" t="s">
        <v>62</v>
      </c>
      <c r="B23" s="550"/>
      <c r="C23" s="550"/>
      <c r="D23" s="550"/>
      <c r="E23" s="550"/>
      <c r="F23" s="550"/>
      <c r="G23" s="550"/>
      <c r="H23" s="550"/>
      <c r="I23" s="550"/>
      <c r="J23" s="550"/>
      <c r="K23" s="550"/>
      <c r="L23" s="550"/>
      <c r="M23" s="551"/>
    </row>
    <row r="24" spans="1:15" s="172" customFormat="1" ht="51" customHeight="1" x14ac:dyDescent="0.2">
      <c r="A24" s="144" t="s">
        <v>399</v>
      </c>
      <c r="B24" s="145">
        <v>8519400</v>
      </c>
      <c r="C24" s="146">
        <v>10393668</v>
      </c>
      <c r="D24" s="167" t="s">
        <v>225</v>
      </c>
      <c r="E24" s="168">
        <v>1</v>
      </c>
      <c r="F24" s="169">
        <v>7.3</v>
      </c>
      <c r="G24" s="168">
        <v>300</v>
      </c>
      <c r="H24" s="168">
        <v>154</v>
      </c>
      <c r="I24" s="170">
        <v>5590</v>
      </c>
      <c r="J24" s="168">
        <v>1</v>
      </c>
      <c r="K24" s="168" t="s">
        <v>389</v>
      </c>
      <c r="L24" s="168" t="s">
        <v>231</v>
      </c>
      <c r="M24" s="171" t="s">
        <v>400</v>
      </c>
      <c r="N24" s="671" t="s">
        <v>3893</v>
      </c>
    </row>
    <row r="25" spans="1:15" s="172" customFormat="1" ht="42.75" customHeight="1" x14ac:dyDescent="0.2">
      <c r="A25" s="173" t="s">
        <v>401</v>
      </c>
      <c r="B25" s="174">
        <v>9259400</v>
      </c>
      <c r="C25" s="175">
        <v>11296468</v>
      </c>
      <c r="D25" s="176" t="s">
        <v>225</v>
      </c>
      <c r="E25" s="177">
        <v>1</v>
      </c>
      <c r="F25" s="178">
        <v>12.4</v>
      </c>
      <c r="G25" s="177">
        <v>300</v>
      </c>
      <c r="H25" s="177" t="s">
        <v>226</v>
      </c>
      <c r="I25" s="179">
        <v>5590</v>
      </c>
      <c r="J25" s="177">
        <v>1</v>
      </c>
      <c r="K25" s="177" t="s">
        <v>389</v>
      </c>
      <c r="L25" s="177" t="s">
        <v>231</v>
      </c>
      <c r="M25" s="180" t="s">
        <v>402</v>
      </c>
      <c r="N25" s="671" t="s">
        <v>3893</v>
      </c>
    </row>
    <row r="26" spans="1:15" s="172" customFormat="1" ht="47.25" customHeight="1" x14ac:dyDescent="0.2">
      <c r="A26" s="173" t="s">
        <v>403</v>
      </c>
      <c r="B26" s="174">
        <v>6856300</v>
      </c>
      <c r="C26" s="175">
        <v>8364686</v>
      </c>
      <c r="D26" s="176" t="s">
        <v>238</v>
      </c>
      <c r="E26" s="177">
        <v>2</v>
      </c>
      <c r="F26" s="178">
        <v>16.8</v>
      </c>
      <c r="G26" s="177">
        <v>300</v>
      </c>
      <c r="H26" s="177" t="s">
        <v>226</v>
      </c>
      <c r="I26" s="181">
        <v>4065</v>
      </c>
      <c r="J26" s="177" t="s">
        <v>231</v>
      </c>
      <c r="K26" s="177" t="s">
        <v>382</v>
      </c>
      <c r="L26" s="177" t="s">
        <v>239</v>
      </c>
      <c r="M26" s="182" t="s">
        <v>404</v>
      </c>
      <c r="N26" s="671" t="s">
        <v>3893</v>
      </c>
    </row>
    <row r="27" spans="1:15" s="172" customFormat="1" ht="39.75" customHeight="1" x14ac:dyDescent="0.2">
      <c r="A27" s="173" t="s">
        <v>405</v>
      </c>
      <c r="B27" s="174">
        <v>6727900</v>
      </c>
      <c r="C27" s="175">
        <v>8208038</v>
      </c>
      <c r="D27" s="176" t="s">
        <v>238</v>
      </c>
      <c r="E27" s="177">
        <v>2</v>
      </c>
      <c r="F27" s="178">
        <v>15.4</v>
      </c>
      <c r="G27" s="177">
        <v>300</v>
      </c>
      <c r="H27" s="177" t="s">
        <v>246</v>
      </c>
      <c r="I27" s="181">
        <v>7335</v>
      </c>
      <c r="J27" s="177">
        <v>1</v>
      </c>
      <c r="K27" s="177" t="s">
        <v>392</v>
      </c>
      <c r="L27" s="177" t="s">
        <v>239</v>
      </c>
      <c r="M27" s="182" t="s">
        <v>406</v>
      </c>
      <c r="N27" s="671" t="s">
        <v>3893</v>
      </c>
    </row>
    <row r="28" spans="1:15" s="172" customFormat="1" ht="38.25" customHeight="1" x14ac:dyDescent="0.2">
      <c r="A28" s="173" t="s">
        <v>407</v>
      </c>
      <c r="B28" s="174">
        <v>6257800</v>
      </c>
      <c r="C28" s="175">
        <v>7634516</v>
      </c>
      <c r="D28" s="176" t="s">
        <v>230</v>
      </c>
      <c r="E28" s="177">
        <v>2</v>
      </c>
      <c r="F28" s="178">
        <v>12.93</v>
      </c>
      <c r="G28" s="177">
        <v>300</v>
      </c>
      <c r="H28" s="177" t="s">
        <v>226</v>
      </c>
      <c r="I28" s="181">
        <v>4605</v>
      </c>
      <c r="J28" s="177" t="s">
        <v>263</v>
      </c>
      <c r="K28" s="177" t="s">
        <v>408</v>
      </c>
      <c r="L28" s="177" t="s">
        <v>263</v>
      </c>
      <c r="M28" s="182" t="s">
        <v>409</v>
      </c>
      <c r="N28" s="671" t="s">
        <v>3893</v>
      </c>
    </row>
    <row r="29" spans="1:15" s="172" customFormat="1" ht="54.75" customHeight="1" x14ac:dyDescent="0.2">
      <c r="A29" s="173" t="s">
        <v>410</v>
      </c>
      <c r="B29" s="174">
        <v>6288800</v>
      </c>
      <c r="C29" s="175">
        <v>7672336</v>
      </c>
      <c r="D29" s="176" t="s">
        <v>230</v>
      </c>
      <c r="E29" s="177">
        <v>2</v>
      </c>
      <c r="F29" s="178">
        <v>12.75</v>
      </c>
      <c r="G29" s="177">
        <v>300</v>
      </c>
      <c r="H29" s="177" t="s">
        <v>246</v>
      </c>
      <c r="I29" s="181">
        <v>3860</v>
      </c>
      <c r="J29" s="177" t="s">
        <v>263</v>
      </c>
      <c r="K29" s="177" t="s">
        <v>408</v>
      </c>
      <c r="L29" s="177" t="s">
        <v>263</v>
      </c>
      <c r="M29" s="182" t="s">
        <v>411</v>
      </c>
      <c r="N29" s="671" t="s">
        <v>3893</v>
      </c>
    </row>
    <row r="30" spans="1:15" s="172" customFormat="1" ht="45.75" customHeight="1" x14ac:dyDescent="0.2">
      <c r="A30" s="173" t="s">
        <v>412</v>
      </c>
      <c r="B30" s="174">
        <v>9081800</v>
      </c>
      <c r="C30" s="175">
        <v>11079796</v>
      </c>
      <c r="D30" s="176" t="s">
        <v>225</v>
      </c>
      <c r="E30" s="177">
        <v>1</v>
      </c>
      <c r="F30" s="183">
        <v>22</v>
      </c>
      <c r="G30" s="177">
        <v>320</v>
      </c>
      <c r="H30" s="177" t="s">
        <v>256</v>
      </c>
      <c r="I30" s="177">
        <v>5875</v>
      </c>
      <c r="J30" s="177" t="s">
        <v>263</v>
      </c>
      <c r="K30" s="177" t="s">
        <v>385</v>
      </c>
      <c r="L30" s="177" t="s">
        <v>263</v>
      </c>
      <c r="M30" s="182" t="s">
        <v>413</v>
      </c>
      <c r="N30" s="671" t="s">
        <v>3893</v>
      </c>
    </row>
    <row r="31" spans="1:15" s="172" customFormat="1" ht="55.5" customHeight="1" thickBot="1" x14ac:dyDescent="0.25">
      <c r="A31" s="161" t="s">
        <v>414</v>
      </c>
      <c r="B31" s="162">
        <v>8997600</v>
      </c>
      <c r="C31" s="163">
        <v>10977072</v>
      </c>
      <c r="D31" s="154" t="s">
        <v>225</v>
      </c>
      <c r="E31" s="155">
        <v>1</v>
      </c>
      <c r="F31" s="184">
        <v>22.93</v>
      </c>
      <c r="G31" s="155">
        <v>320</v>
      </c>
      <c r="H31" s="155" t="s">
        <v>256</v>
      </c>
      <c r="I31" s="155">
        <v>4845</v>
      </c>
      <c r="J31" s="155">
        <v>1</v>
      </c>
      <c r="K31" s="155" t="s">
        <v>415</v>
      </c>
      <c r="L31" s="155" t="s">
        <v>263</v>
      </c>
      <c r="M31" s="157" t="s">
        <v>416</v>
      </c>
      <c r="N31" s="671" t="s">
        <v>3893</v>
      </c>
    </row>
    <row r="32" spans="1:15" s="126" customFormat="1" ht="18.75" x14ac:dyDescent="0.2">
      <c r="A32" s="185" t="s">
        <v>213</v>
      </c>
      <c r="B32" s="186"/>
      <c r="C32" s="186"/>
      <c r="D32" s="187"/>
      <c r="E32" s="188"/>
      <c r="F32" s="189"/>
      <c r="G32" s="190"/>
      <c r="H32" s="190"/>
      <c r="I32" s="190"/>
      <c r="J32" s="187"/>
      <c r="K32" s="187"/>
      <c r="L32" s="187"/>
      <c r="M32" s="191"/>
      <c r="N32" s="192"/>
      <c r="O32" s="122"/>
    </row>
    <row r="33" spans="1:27" s="126" customFormat="1" ht="32.25" customHeight="1" x14ac:dyDescent="0.2">
      <c r="A33" s="532" t="s">
        <v>417</v>
      </c>
      <c r="B33" s="532"/>
      <c r="C33" s="532"/>
      <c r="D33" s="532"/>
      <c r="E33" s="532"/>
      <c r="F33" s="532"/>
      <c r="G33" s="532"/>
      <c r="H33" s="532"/>
      <c r="I33" s="532"/>
      <c r="J33" s="532"/>
      <c r="K33" s="532"/>
      <c r="L33" s="532"/>
      <c r="M33" s="532"/>
      <c r="N33" s="192"/>
      <c r="O33" s="122"/>
      <c r="P33" s="122"/>
      <c r="Q33" s="122"/>
      <c r="R33" s="122"/>
      <c r="S33" s="122"/>
      <c r="T33" s="122"/>
      <c r="U33" s="122"/>
      <c r="V33" s="122"/>
      <c r="W33" s="122"/>
      <c r="X33" s="122"/>
      <c r="Y33" s="122"/>
      <c r="Z33" s="122"/>
      <c r="AA33" s="122"/>
    </row>
    <row r="34" spans="1:27" s="194" customFormat="1" ht="20.25" customHeight="1" x14ac:dyDescent="0.2">
      <c r="A34" s="532" t="s">
        <v>418</v>
      </c>
      <c r="B34" s="532"/>
      <c r="C34" s="532"/>
      <c r="D34" s="532"/>
      <c r="E34" s="532"/>
      <c r="F34" s="532"/>
      <c r="G34" s="532"/>
      <c r="H34" s="532"/>
      <c r="I34" s="532"/>
      <c r="J34" s="532"/>
      <c r="K34" s="532"/>
      <c r="L34" s="532"/>
      <c r="M34" s="532"/>
      <c r="N34" s="192"/>
      <c r="O34" s="193"/>
    </row>
    <row r="35" spans="1:27" s="202" customFormat="1" ht="68.25" customHeight="1" x14ac:dyDescent="0.2">
      <c r="A35" s="195" t="s">
        <v>373</v>
      </c>
      <c r="B35" s="196"/>
      <c r="C35" s="196"/>
      <c r="D35" s="197" t="s">
        <v>419</v>
      </c>
      <c r="E35" s="198"/>
      <c r="F35" s="199"/>
      <c r="G35" s="198"/>
      <c r="H35" s="198"/>
      <c r="I35" s="200"/>
      <c r="J35" s="198"/>
      <c r="K35" s="198"/>
      <c r="L35" s="198"/>
      <c r="M35" s="201"/>
    </row>
    <row r="36" spans="1:27" s="207" customFormat="1" ht="20.25" x14ac:dyDescent="0.3">
      <c r="A36" s="203" t="s">
        <v>420</v>
      </c>
      <c r="B36" s="204"/>
      <c r="C36" s="205"/>
      <c r="D36" s="205"/>
      <c r="E36" s="205"/>
      <c r="F36" s="205"/>
      <c r="G36" s="205"/>
      <c r="H36" s="205"/>
      <c r="I36" s="204"/>
      <c r="J36" s="204"/>
      <c r="K36" s="204"/>
      <c r="L36" s="204"/>
      <c r="M36" s="206" t="s">
        <v>217</v>
      </c>
    </row>
    <row r="37" spans="1:27" s="213" customFormat="1" ht="13.5" customHeight="1" x14ac:dyDescent="0.2">
      <c r="A37" s="208"/>
      <c r="B37" s="208"/>
      <c r="C37" s="208"/>
      <c r="D37" s="209"/>
      <c r="E37" s="210"/>
      <c r="F37" s="210"/>
      <c r="G37" s="210"/>
      <c r="H37" s="210"/>
      <c r="I37" s="208"/>
      <c r="J37" s="211"/>
      <c r="K37" s="208"/>
      <c r="L37" s="208"/>
      <c r="M37" s="212"/>
    </row>
    <row r="38" spans="1:27" s="207" customFormat="1" ht="24.75" customHeight="1" x14ac:dyDescent="0.3">
      <c r="A38" s="208" t="s">
        <v>218</v>
      </c>
      <c r="B38" s="204"/>
      <c r="C38" s="205"/>
      <c r="D38" s="205"/>
      <c r="E38" s="205"/>
      <c r="F38" s="205"/>
      <c r="G38" s="205"/>
      <c r="H38" s="205"/>
      <c r="I38" s="204"/>
      <c r="J38" s="204"/>
      <c r="K38" s="204"/>
      <c r="L38" s="204"/>
      <c r="M38" s="214"/>
    </row>
    <row r="39" spans="1:27" s="207" customFormat="1" ht="20.25" x14ac:dyDescent="0.3">
      <c r="A39" s="208" t="s">
        <v>421</v>
      </c>
      <c r="B39" s="204"/>
      <c r="C39" s="205"/>
      <c r="D39" s="205"/>
      <c r="E39" s="205"/>
      <c r="F39" s="205"/>
      <c r="G39" s="205"/>
      <c r="H39" s="205"/>
      <c r="I39" s="204"/>
      <c r="J39" s="204"/>
      <c r="K39" s="204"/>
      <c r="L39" s="204"/>
      <c r="M39" s="552" t="s">
        <v>220</v>
      </c>
    </row>
    <row r="40" spans="1:27" s="213" customFormat="1" ht="21" customHeight="1" x14ac:dyDescent="0.3">
      <c r="A40" s="215" t="s">
        <v>422</v>
      </c>
      <c r="B40" s="216"/>
      <c r="C40" s="217"/>
      <c r="D40" s="217"/>
      <c r="E40" s="217"/>
      <c r="F40" s="217"/>
      <c r="G40" s="210"/>
      <c r="H40" s="210"/>
      <c r="I40" s="208"/>
      <c r="J40" s="211"/>
      <c r="K40" s="208"/>
      <c r="L40" s="208"/>
      <c r="M40" s="552"/>
    </row>
    <row r="41" spans="1:27" s="213" customFormat="1" ht="24" customHeight="1" x14ac:dyDescent="0.3">
      <c r="A41" s="215"/>
      <c r="B41" s="216"/>
      <c r="C41" s="217"/>
      <c r="D41" s="217"/>
      <c r="E41" s="217"/>
      <c r="F41" s="217"/>
      <c r="G41" s="210"/>
      <c r="H41" s="210"/>
      <c r="I41" s="208"/>
      <c r="J41" s="211"/>
      <c r="K41" s="208"/>
      <c r="L41" s="208"/>
      <c r="M41" s="212"/>
    </row>
    <row r="42" spans="1:27" s="221" customFormat="1" ht="28.5" customHeight="1" x14ac:dyDescent="0.3">
      <c r="A42" s="203" t="s">
        <v>221</v>
      </c>
      <c r="B42" s="204"/>
      <c r="C42" s="204"/>
      <c r="D42" s="204"/>
      <c r="E42" s="218"/>
      <c r="F42" s="218"/>
      <c r="G42" s="218"/>
      <c r="H42" s="218"/>
      <c r="I42" s="204"/>
      <c r="J42" s="219"/>
      <c r="K42" s="204"/>
      <c r="L42" s="204"/>
      <c r="M42" s="220" t="s">
        <v>222</v>
      </c>
    </row>
    <row r="43" spans="1:27" s="221" customFormat="1" ht="30.75" customHeight="1" x14ac:dyDescent="0.3">
      <c r="A43" s="203"/>
      <c r="B43" s="204"/>
      <c r="C43" s="204"/>
      <c r="D43" s="204"/>
      <c r="E43" s="218"/>
      <c r="F43" s="218"/>
      <c r="G43" s="218"/>
      <c r="H43" s="218"/>
      <c r="I43" s="204"/>
      <c r="J43" s="219"/>
      <c r="K43" s="204"/>
      <c r="L43" s="204"/>
      <c r="M43" s="206"/>
    </row>
    <row r="44" spans="1:27" s="221" customFormat="1" ht="20.25" x14ac:dyDescent="0.3">
      <c r="A44" s="203" t="s">
        <v>223</v>
      </c>
      <c r="B44" s="204"/>
      <c r="C44" s="204"/>
      <c r="D44" s="204"/>
      <c r="E44" s="218"/>
      <c r="F44" s="218"/>
      <c r="G44" s="218"/>
      <c r="H44" s="218"/>
      <c r="I44" s="204"/>
      <c r="J44" s="219"/>
      <c r="K44" s="204"/>
      <c r="L44" s="204"/>
      <c r="M44" s="220" t="s">
        <v>224</v>
      </c>
    </row>
    <row r="45" spans="1:27" s="221" customFormat="1" ht="20.25" x14ac:dyDescent="0.3">
      <c r="A45" s="203"/>
      <c r="B45" s="204"/>
      <c r="C45" s="204"/>
      <c r="D45" s="204"/>
      <c r="E45" s="218"/>
      <c r="F45" s="218"/>
      <c r="G45" s="218"/>
      <c r="H45" s="218"/>
      <c r="I45" s="204"/>
      <c r="J45" s="219"/>
      <c r="K45" s="204"/>
      <c r="L45" s="204"/>
    </row>
    <row r="46" spans="1:27" s="172" customFormat="1" x14ac:dyDescent="0.2">
      <c r="A46" s="222"/>
      <c r="B46" s="223"/>
      <c r="C46" s="223"/>
      <c r="D46" s="224"/>
      <c r="E46" s="224"/>
      <c r="F46" s="225"/>
      <c r="G46" s="224"/>
      <c r="H46" s="224"/>
      <c r="I46" s="226"/>
      <c r="J46" s="224"/>
      <c r="K46" s="224"/>
      <c r="L46" s="224"/>
      <c r="M46" s="227"/>
    </row>
    <row r="47" spans="1:27" s="124" customFormat="1" x14ac:dyDescent="0.2">
      <c r="A47" s="123"/>
      <c r="F47" s="125"/>
      <c r="M47" s="228"/>
    </row>
    <row r="48" spans="1:27" s="124" customFormat="1" x14ac:dyDescent="0.2">
      <c r="A48" s="123"/>
      <c r="F48" s="125"/>
      <c r="M48" s="228"/>
    </row>
    <row r="49" spans="1:13" s="124" customFormat="1" x14ac:dyDescent="0.2">
      <c r="A49" s="123"/>
      <c r="F49" s="125"/>
      <c r="M49" s="228"/>
    </row>
    <row r="50" spans="1:13" s="124" customFormat="1" x14ac:dyDescent="0.2">
      <c r="A50" s="123"/>
      <c r="F50" s="125"/>
      <c r="M50" s="228"/>
    </row>
    <row r="51" spans="1:13" s="124" customFormat="1" x14ac:dyDescent="0.2">
      <c r="A51" s="123"/>
      <c r="F51" s="125"/>
      <c r="M51" s="228"/>
    </row>
    <row r="52" spans="1:13" s="124" customFormat="1" x14ac:dyDescent="0.2">
      <c r="A52" s="123"/>
      <c r="F52" s="125"/>
      <c r="M52" s="228"/>
    </row>
    <row r="53" spans="1:13" s="124" customFormat="1" x14ac:dyDescent="0.2">
      <c r="A53" s="123"/>
      <c r="F53" s="125"/>
      <c r="M53" s="228"/>
    </row>
    <row r="54" spans="1:13" s="124" customFormat="1" x14ac:dyDescent="0.2">
      <c r="A54" s="123"/>
      <c r="F54" s="125"/>
      <c r="M54" s="228"/>
    </row>
    <row r="55" spans="1:13" s="124" customFormat="1" x14ac:dyDescent="0.2">
      <c r="A55" s="123"/>
      <c r="F55" s="125"/>
      <c r="M55" s="228"/>
    </row>
    <row r="56" spans="1:13" s="124" customFormat="1" x14ac:dyDescent="0.2">
      <c r="A56" s="123"/>
      <c r="F56" s="125"/>
      <c r="M56" s="228"/>
    </row>
    <row r="57" spans="1:13" s="124" customFormat="1" x14ac:dyDescent="0.2">
      <c r="A57" s="123"/>
      <c r="F57" s="125"/>
      <c r="M57" s="228"/>
    </row>
    <row r="58" spans="1:13" s="124" customFormat="1" x14ac:dyDescent="0.2">
      <c r="A58" s="123"/>
      <c r="F58" s="125"/>
      <c r="M58" s="228"/>
    </row>
    <row r="59" spans="1:13" s="124" customFormat="1" x14ac:dyDescent="0.2">
      <c r="A59" s="123"/>
      <c r="F59" s="125"/>
      <c r="M59" s="228"/>
    </row>
    <row r="60" spans="1:13" s="124" customFormat="1" x14ac:dyDescent="0.2">
      <c r="A60" s="123"/>
      <c r="F60" s="125"/>
      <c r="M60" s="228"/>
    </row>
    <row r="61" spans="1:13" s="124" customFormat="1" x14ac:dyDescent="0.2">
      <c r="A61" s="123"/>
      <c r="F61" s="125"/>
      <c r="M61" s="228"/>
    </row>
    <row r="62" spans="1:13" s="124" customFormat="1" x14ac:dyDescent="0.2">
      <c r="A62" s="123"/>
      <c r="F62" s="125"/>
      <c r="M62" s="228"/>
    </row>
    <row r="63" spans="1:13" s="124" customFormat="1" x14ac:dyDescent="0.2">
      <c r="A63" s="123"/>
      <c r="F63" s="125"/>
      <c r="M63" s="228"/>
    </row>
    <row r="64" spans="1:13" s="124" customFormat="1" x14ac:dyDescent="0.2">
      <c r="A64" s="123"/>
      <c r="F64" s="125"/>
      <c r="M64" s="228"/>
    </row>
    <row r="65" spans="1:13" s="124" customFormat="1" x14ac:dyDescent="0.2">
      <c r="A65" s="123"/>
      <c r="F65" s="125"/>
      <c r="M65" s="228"/>
    </row>
    <row r="66" spans="1:13" s="124" customFormat="1" x14ac:dyDescent="0.2">
      <c r="A66" s="123"/>
      <c r="F66" s="125"/>
      <c r="M66" s="228"/>
    </row>
    <row r="67" spans="1:13" s="124" customFormat="1" x14ac:dyDescent="0.2">
      <c r="A67" s="123"/>
      <c r="F67" s="125"/>
      <c r="M67" s="228"/>
    </row>
    <row r="68" spans="1:13" s="124" customFormat="1" x14ac:dyDescent="0.2">
      <c r="A68" s="123"/>
      <c r="F68" s="125"/>
      <c r="M68" s="228"/>
    </row>
    <row r="69" spans="1:13" s="124" customFormat="1" x14ac:dyDescent="0.2">
      <c r="A69" s="123"/>
      <c r="F69" s="125"/>
      <c r="M69" s="228"/>
    </row>
    <row r="70" spans="1:13" s="124" customFormat="1" x14ac:dyDescent="0.2">
      <c r="A70" s="123"/>
      <c r="F70" s="125"/>
      <c r="M70" s="228"/>
    </row>
    <row r="71" spans="1:13" s="124" customFormat="1" x14ac:dyDescent="0.2">
      <c r="A71" s="123"/>
      <c r="F71" s="125"/>
      <c r="M71" s="228"/>
    </row>
    <row r="72" spans="1:13" s="124" customFormat="1" x14ac:dyDescent="0.2">
      <c r="A72" s="123"/>
      <c r="F72" s="125"/>
      <c r="M72" s="228"/>
    </row>
    <row r="73" spans="1:13" s="124" customFormat="1" x14ac:dyDescent="0.2">
      <c r="A73" s="123"/>
      <c r="F73" s="125"/>
      <c r="M73" s="228"/>
    </row>
    <row r="74" spans="1:13" s="124" customFormat="1" x14ac:dyDescent="0.2">
      <c r="A74" s="123"/>
      <c r="F74" s="125"/>
      <c r="M74" s="228"/>
    </row>
    <row r="75" spans="1:13" s="124" customFormat="1" x14ac:dyDescent="0.2">
      <c r="A75" s="123"/>
      <c r="F75" s="125"/>
      <c r="M75" s="228"/>
    </row>
    <row r="76" spans="1:13" s="124" customFormat="1" x14ac:dyDescent="0.2">
      <c r="A76" s="123"/>
      <c r="F76" s="125"/>
      <c r="M76" s="228"/>
    </row>
    <row r="77" spans="1:13" s="124" customFormat="1" x14ac:dyDescent="0.2">
      <c r="A77" s="123"/>
      <c r="F77" s="125"/>
      <c r="M77" s="228"/>
    </row>
    <row r="78" spans="1:13" s="124" customFormat="1" x14ac:dyDescent="0.2">
      <c r="A78" s="123"/>
      <c r="F78" s="125"/>
      <c r="M78" s="228"/>
    </row>
    <row r="79" spans="1:13" s="124" customFormat="1" x14ac:dyDescent="0.2">
      <c r="A79" s="123"/>
      <c r="F79" s="125"/>
      <c r="M79" s="228"/>
    </row>
    <row r="80" spans="1:13" s="124" customFormat="1" x14ac:dyDescent="0.2">
      <c r="A80" s="123"/>
      <c r="F80" s="125"/>
      <c r="M80" s="228"/>
    </row>
    <row r="81" spans="1:13" s="124" customFormat="1" x14ac:dyDescent="0.2">
      <c r="A81" s="123"/>
      <c r="F81" s="125"/>
      <c r="M81" s="228"/>
    </row>
    <row r="82" spans="1:13" s="124" customFormat="1" x14ac:dyDescent="0.2">
      <c r="A82" s="123"/>
      <c r="F82" s="125"/>
      <c r="M82" s="228"/>
    </row>
    <row r="83" spans="1:13" s="124" customFormat="1" x14ac:dyDescent="0.2">
      <c r="A83" s="123"/>
      <c r="F83" s="125"/>
      <c r="M83" s="228"/>
    </row>
    <row r="84" spans="1:13" s="124" customFormat="1" x14ac:dyDescent="0.2">
      <c r="A84" s="123"/>
      <c r="F84" s="125"/>
      <c r="M84" s="228"/>
    </row>
    <row r="85" spans="1:13" s="124" customFormat="1" x14ac:dyDescent="0.2">
      <c r="A85" s="123"/>
      <c r="F85" s="125"/>
      <c r="M85" s="228"/>
    </row>
  </sheetData>
  <mergeCells count="20">
    <mergeCell ref="A7:M7"/>
    <mergeCell ref="A8:M8"/>
    <mergeCell ref="A11:A12"/>
    <mergeCell ref="B11:C11"/>
    <mergeCell ref="D11:D12"/>
    <mergeCell ref="E11:E12"/>
    <mergeCell ref="F11:F12"/>
    <mergeCell ref="H11:H12"/>
    <mergeCell ref="I11:I12"/>
    <mergeCell ref="J11:J12"/>
    <mergeCell ref="A23:M23"/>
    <mergeCell ref="A33:M33"/>
    <mergeCell ref="A34:M34"/>
    <mergeCell ref="M39:M40"/>
    <mergeCell ref="K11:K12"/>
    <mergeCell ref="L11:L12"/>
    <mergeCell ref="M11:M12"/>
    <mergeCell ref="A14:M14"/>
    <mergeCell ref="A17:M17"/>
    <mergeCell ref="A20:M20"/>
  </mergeCells>
  <printOptions horizontalCentered="1"/>
  <pageMargins left="3.937007874015748E-2" right="3.937007874015748E-2" top="1.1023622047244095" bottom="0.15748031496062992" header="0.31496062992125984" footer="0.31496062992125984"/>
  <pageSetup paperSize="9" scale="85" fitToHeight="2" orientation="landscape" r:id="rId1"/>
  <headerFooter alignWithMargins="0">
    <oddFooter>&amp;R&amp;P</oddFooter>
  </headerFooter>
  <rowBreaks count="2" manualBreakCount="2">
    <brk id="19" max="12" man="1"/>
    <brk id="28"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EBC9-3932-4C16-8170-18A24E1B8D3D}">
  <sheetPr>
    <pageSetUpPr fitToPage="1"/>
  </sheetPr>
  <dimension ref="A1:V26"/>
  <sheetViews>
    <sheetView showGridLines="0" view="pageBreakPreview" topLeftCell="A10" zoomScale="90" zoomScaleNormal="100" zoomScaleSheetLayoutView="90" workbookViewId="0">
      <selection activeCell="C19" sqref="C19"/>
    </sheetView>
  </sheetViews>
  <sheetFormatPr defaultRowHeight="15" x14ac:dyDescent="0.25"/>
  <cols>
    <col min="1" max="1" width="20.7109375" style="308" customWidth="1"/>
    <col min="2" max="2" width="12.140625" style="308" customWidth="1"/>
    <col min="3" max="3" width="12.5703125" style="308" customWidth="1"/>
    <col min="4" max="4" width="5.7109375" style="308" customWidth="1"/>
    <col min="5" max="5" width="4.7109375" style="308" customWidth="1"/>
    <col min="6" max="6" width="7.42578125" style="308" customWidth="1"/>
    <col min="7" max="7" width="8.7109375" style="308" customWidth="1"/>
    <col min="8" max="8" width="8.140625" style="308" customWidth="1"/>
    <col min="9" max="9" width="8.28515625" style="308" customWidth="1"/>
    <col min="10" max="10" width="4.5703125" style="308" customWidth="1"/>
    <col min="11" max="11" width="8.28515625" style="308" customWidth="1"/>
    <col min="12" max="12" width="9.28515625" style="309" customWidth="1"/>
    <col min="13" max="13" width="44.5703125" style="308" customWidth="1"/>
    <col min="14" max="14" width="9.28515625" style="308" bestFit="1" customWidth="1"/>
    <col min="15" max="15" width="22" style="308" customWidth="1"/>
    <col min="16" max="256" width="9.140625" style="308"/>
    <col min="257" max="257" width="20.7109375" style="308" customWidth="1"/>
    <col min="258" max="258" width="12.140625" style="308" customWidth="1"/>
    <col min="259" max="259" width="12.5703125" style="308" customWidth="1"/>
    <col min="260" max="260" width="5.7109375" style="308" customWidth="1"/>
    <col min="261" max="261" width="4.7109375" style="308" customWidth="1"/>
    <col min="262" max="262" width="7.42578125" style="308" customWidth="1"/>
    <col min="263" max="263" width="8.7109375" style="308" customWidth="1"/>
    <col min="264" max="264" width="8.140625" style="308" customWidth="1"/>
    <col min="265" max="265" width="8.28515625" style="308" customWidth="1"/>
    <col min="266" max="266" width="4.5703125" style="308" customWidth="1"/>
    <col min="267" max="267" width="8.28515625" style="308" customWidth="1"/>
    <col min="268" max="268" width="9.28515625" style="308" customWidth="1"/>
    <col min="269" max="269" width="44.5703125" style="308" customWidth="1"/>
    <col min="270" max="270" width="9.28515625" style="308" bestFit="1" customWidth="1"/>
    <col min="271" max="271" width="22" style="308" customWidth="1"/>
    <col min="272" max="512" width="9.140625" style="308"/>
    <col min="513" max="513" width="20.7109375" style="308" customWidth="1"/>
    <col min="514" max="514" width="12.140625" style="308" customWidth="1"/>
    <col min="515" max="515" width="12.5703125" style="308" customWidth="1"/>
    <col min="516" max="516" width="5.7109375" style="308" customWidth="1"/>
    <col min="517" max="517" width="4.7109375" style="308" customWidth="1"/>
    <col min="518" max="518" width="7.42578125" style="308" customWidth="1"/>
    <col min="519" max="519" width="8.7109375" style="308" customWidth="1"/>
    <col min="520" max="520" width="8.140625" style="308" customWidth="1"/>
    <col min="521" max="521" width="8.28515625" style="308" customWidth="1"/>
    <col min="522" max="522" width="4.5703125" style="308" customWidth="1"/>
    <col min="523" max="523" width="8.28515625" style="308" customWidth="1"/>
    <col min="524" max="524" width="9.28515625" style="308" customWidth="1"/>
    <col min="525" max="525" width="44.5703125" style="308" customWidth="1"/>
    <col min="526" max="526" width="9.28515625" style="308" bestFit="1" customWidth="1"/>
    <col min="527" max="527" width="22" style="308" customWidth="1"/>
    <col min="528" max="768" width="9.140625" style="308"/>
    <col min="769" max="769" width="20.7109375" style="308" customWidth="1"/>
    <col min="770" max="770" width="12.140625" style="308" customWidth="1"/>
    <col min="771" max="771" width="12.5703125" style="308" customWidth="1"/>
    <col min="772" max="772" width="5.7109375" style="308" customWidth="1"/>
    <col min="773" max="773" width="4.7109375" style="308" customWidth="1"/>
    <col min="774" max="774" width="7.42578125" style="308" customWidth="1"/>
    <col min="775" max="775" width="8.7109375" style="308" customWidth="1"/>
    <col min="776" max="776" width="8.140625" style="308" customWidth="1"/>
    <col min="777" max="777" width="8.28515625" style="308" customWidth="1"/>
    <col min="778" max="778" width="4.5703125" style="308" customWidth="1"/>
    <col min="779" max="779" width="8.28515625" style="308" customWidth="1"/>
    <col min="780" max="780" width="9.28515625" style="308" customWidth="1"/>
    <col min="781" max="781" width="44.5703125" style="308" customWidth="1"/>
    <col min="782" max="782" width="9.28515625" style="308" bestFit="1" customWidth="1"/>
    <col min="783" max="783" width="22" style="308" customWidth="1"/>
    <col min="784" max="1024" width="9.140625" style="308"/>
    <col min="1025" max="1025" width="20.7109375" style="308" customWidth="1"/>
    <col min="1026" max="1026" width="12.140625" style="308" customWidth="1"/>
    <col min="1027" max="1027" width="12.5703125" style="308" customWidth="1"/>
    <col min="1028" max="1028" width="5.7109375" style="308" customWidth="1"/>
    <col min="1029" max="1029" width="4.7109375" style="308" customWidth="1"/>
    <col min="1030" max="1030" width="7.42578125" style="308" customWidth="1"/>
    <col min="1031" max="1031" width="8.7109375" style="308" customWidth="1"/>
    <col min="1032" max="1032" width="8.140625" style="308" customWidth="1"/>
    <col min="1033" max="1033" width="8.28515625" style="308" customWidth="1"/>
    <col min="1034" max="1034" width="4.5703125" style="308" customWidth="1"/>
    <col min="1035" max="1035" width="8.28515625" style="308" customWidth="1"/>
    <col min="1036" max="1036" width="9.28515625" style="308" customWidth="1"/>
    <col min="1037" max="1037" width="44.5703125" style="308" customWidth="1"/>
    <col min="1038" max="1038" width="9.28515625" style="308" bestFit="1" customWidth="1"/>
    <col min="1039" max="1039" width="22" style="308" customWidth="1"/>
    <col min="1040" max="1280" width="9.140625" style="308"/>
    <col min="1281" max="1281" width="20.7109375" style="308" customWidth="1"/>
    <col min="1282" max="1282" width="12.140625" style="308" customWidth="1"/>
    <col min="1283" max="1283" width="12.5703125" style="308" customWidth="1"/>
    <col min="1284" max="1284" width="5.7109375" style="308" customWidth="1"/>
    <col min="1285" max="1285" width="4.7109375" style="308" customWidth="1"/>
    <col min="1286" max="1286" width="7.42578125" style="308" customWidth="1"/>
    <col min="1287" max="1287" width="8.7109375" style="308" customWidth="1"/>
    <col min="1288" max="1288" width="8.140625" style="308" customWidth="1"/>
    <col min="1289" max="1289" width="8.28515625" style="308" customWidth="1"/>
    <col min="1290" max="1290" width="4.5703125" style="308" customWidth="1"/>
    <col min="1291" max="1291" width="8.28515625" style="308" customWidth="1"/>
    <col min="1292" max="1292" width="9.28515625" style="308" customWidth="1"/>
    <col min="1293" max="1293" width="44.5703125" style="308" customWidth="1"/>
    <col min="1294" max="1294" width="9.28515625" style="308" bestFit="1" customWidth="1"/>
    <col min="1295" max="1295" width="22" style="308" customWidth="1"/>
    <col min="1296" max="1536" width="9.140625" style="308"/>
    <col min="1537" max="1537" width="20.7109375" style="308" customWidth="1"/>
    <col min="1538" max="1538" width="12.140625" style="308" customWidth="1"/>
    <col min="1539" max="1539" width="12.5703125" style="308" customWidth="1"/>
    <col min="1540" max="1540" width="5.7109375" style="308" customWidth="1"/>
    <col min="1541" max="1541" width="4.7109375" style="308" customWidth="1"/>
    <col min="1542" max="1542" width="7.42578125" style="308" customWidth="1"/>
    <col min="1543" max="1543" width="8.7109375" style="308" customWidth="1"/>
    <col min="1544" max="1544" width="8.140625" style="308" customWidth="1"/>
    <col min="1545" max="1545" width="8.28515625" style="308" customWidth="1"/>
    <col min="1546" max="1546" width="4.5703125" style="308" customWidth="1"/>
    <col min="1547" max="1547" width="8.28515625" style="308" customWidth="1"/>
    <col min="1548" max="1548" width="9.28515625" style="308" customWidth="1"/>
    <col min="1549" max="1549" width="44.5703125" style="308" customWidth="1"/>
    <col min="1550" max="1550" width="9.28515625" style="308" bestFit="1" customWidth="1"/>
    <col min="1551" max="1551" width="22" style="308" customWidth="1"/>
    <col min="1552" max="1792" width="9.140625" style="308"/>
    <col min="1793" max="1793" width="20.7109375" style="308" customWidth="1"/>
    <col min="1794" max="1794" width="12.140625" style="308" customWidth="1"/>
    <col min="1795" max="1795" width="12.5703125" style="308" customWidth="1"/>
    <col min="1796" max="1796" width="5.7109375" style="308" customWidth="1"/>
    <col min="1797" max="1797" width="4.7109375" style="308" customWidth="1"/>
    <col min="1798" max="1798" width="7.42578125" style="308" customWidth="1"/>
    <col min="1799" max="1799" width="8.7109375" style="308" customWidth="1"/>
    <col min="1800" max="1800" width="8.140625" style="308" customWidth="1"/>
    <col min="1801" max="1801" width="8.28515625" style="308" customWidth="1"/>
    <col min="1802" max="1802" width="4.5703125" style="308" customWidth="1"/>
    <col min="1803" max="1803" width="8.28515625" style="308" customWidth="1"/>
    <col min="1804" max="1804" width="9.28515625" style="308" customWidth="1"/>
    <col min="1805" max="1805" width="44.5703125" style="308" customWidth="1"/>
    <col min="1806" max="1806" width="9.28515625" style="308" bestFit="1" customWidth="1"/>
    <col min="1807" max="1807" width="22" style="308" customWidth="1"/>
    <col min="1808" max="2048" width="9.140625" style="308"/>
    <col min="2049" max="2049" width="20.7109375" style="308" customWidth="1"/>
    <col min="2050" max="2050" width="12.140625" style="308" customWidth="1"/>
    <col min="2051" max="2051" width="12.5703125" style="308" customWidth="1"/>
    <col min="2052" max="2052" width="5.7109375" style="308" customWidth="1"/>
    <col min="2053" max="2053" width="4.7109375" style="308" customWidth="1"/>
    <col min="2054" max="2054" width="7.42578125" style="308" customWidth="1"/>
    <col min="2055" max="2055" width="8.7109375" style="308" customWidth="1"/>
    <col min="2056" max="2056" width="8.140625" style="308" customWidth="1"/>
    <col min="2057" max="2057" width="8.28515625" style="308" customWidth="1"/>
    <col min="2058" max="2058" width="4.5703125" style="308" customWidth="1"/>
    <col min="2059" max="2059" width="8.28515625" style="308" customWidth="1"/>
    <col min="2060" max="2060" width="9.28515625" style="308" customWidth="1"/>
    <col min="2061" max="2061" width="44.5703125" style="308" customWidth="1"/>
    <col min="2062" max="2062" width="9.28515625" style="308" bestFit="1" customWidth="1"/>
    <col min="2063" max="2063" width="22" style="308" customWidth="1"/>
    <col min="2064" max="2304" width="9.140625" style="308"/>
    <col min="2305" max="2305" width="20.7109375" style="308" customWidth="1"/>
    <col min="2306" max="2306" width="12.140625" style="308" customWidth="1"/>
    <col min="2307" max="2307" width="12.5703125" style="308" customWidth="1"/>
    <col min="2308" max="2308" width="5.7109375" style="308" customWidth="1"/>
    <col min="2309" max="2309" width="4.7109375" style="308" customWidth="1"/>
    <col min="2310" max="2310" width="7.42578125" style="308" customWidth="1"/>
    <col min="2311" max="2311" width="8.7109375" style="308" customWidth="1"/>
    <col min="2312" max="2312" width="8.140625" style="308" customWidth="1"/>
    <col min="2313" max="2313" width="8.28515625" style="308" customWidth="1"/>
    <col min="2314" max="2314" width="4.5703125" style="308" customWidth="1"/>
    <col min="2315" max="2315" width="8.28515625" style="308" customWidth="1"/>
    <col min="2316" max="2316" width="9.28515625" style="308" customWidth="1"/>
    <col min="2317" max="2317" width="44.5703125" style="308" customWidth="1"/>
    <col min="2318" max="2318" width="9.28515625" style="308" bestFit="1" customWidth="1"/>
    <col min="2319" max="2319" width="22" style="308" customWidth="1"/>
    <col min="2320" max="2560" width="9.140625" style="308"/>
    <col min="2561" max="2561" width="20.7109375" style="308" customWidth="1"/>
    <col min="2562" max="2562" width="12.140625" style="308" customWidth="1"/>
    <col min="2563" max="2563" width="12.5703125" style="308" customWidth="1"/>
    <col min="2564" max="2564" width="5.7109375" style="308" customWidth="1"/>
    <col min="2565" max="2565" width="4.7109375" style="308" customWidth="1"/>
    <col min="2566" max="2566" width="7.42578125" style="308" customWidth="1"/>
    <col min="2567" max="2567" width="8.7109375" style="308" customWidth="1"/>
    <col min="2568" max="2568" width="8.140625" style="308" customWidth="1"/>
    <col min="2569" max="2569" width="8.28515625" style="308" customWidth="1"/>
    <col min="2570" max="2570" width="4.5703125" style="308" customWidth="1"/>
    <col min="2571" max="2571" width="8.28515625" style="308" customWidth="1"/>
    <col min="2572" max="2572" width="9.28515625" style="308" customWidth="1"/>
    <col min="2573" max="2573" width="44.5703125" style="308" customWidth="1"/>
    <col min="2574" max="2574" width="9.28515625" style="308" bestFit="1" customWidth="1"/>
    <col min="2575" max="2575" width="22" style="308" customWidth="1"/>
    <col min="2576" max="2816" width="9.140625" style="308"/>
    <col min="2817" max="2817" width="20.7109375" style="308" customWidth="1"/>
    <col min="2818" max="2818" width="12.140625" style="308" customWidth="1"/>
    <col min="2819" max="2819" width="12.5703125" style="308" customWidth="1"/>
    <col min="2820" max="2820" width="5.7109375" style="308" customWidth="1"/>
    <col min="2821" max="2821" width="4.7109375" style="308" customWidth="1"/>
    <col min="2822" max="2822" width="7.42578125" style="308" customWidth="1"/>
    <col min="2823" max="2823" width="8.7109375" style="308" customWidth="1"/>
    <col min="2824" max="2824" width="8.140625" style="308" customWidth="1"/>
    <col min="2825" max="2825" width="8.28515625" style="308" customWidth="1"/>
    <col min="2826" max="2826" width="4.5703125" style="308" customWidth="1"/>
    <col min="2827" max="2827" width="8.28515625" style="308" customWidth="1"/>
    <col min="2828" max="2828" width="9.28515625" style="308" customWidth="1"/>
    <col min="2829" max="2829" width="44.5703125" style="308" customWidth="1"/>
    <col min="2830" max="2830" width="9.28515625" style="308" bestFit="1" customWidth="1"/>
    <col min="2831" max="2831" width="22" style="308" customWidth="1"/>
    <col min="2832" max="3072" width="9.140625" style="308"/>
    <col min="3073" max="3073" width="20.7109375" style="308" customWidth="1"/>
    <col min="3074" max="3074" width="12.140625" style="308" customWidth="1"/>
    <col min="3075" max="3075" width="12.5703125" style="308" customWidth="1"/>
    <col min="3076" max="3076" width="5.7109375" style="308" customWidth="1"/>
    <col min="3077" max="3077" width="4.7109375" style="308" customWidth="1"/>
    <col min="3078" max="3078" width="7.42578125" style="308" customWidth="1"/>
    <col min="3079" max="3079" width="8.7109375" style="308" customWidth="1"/>
    <col min="3080" max="3080" width="8.140625" style="308" customWidth="1"/>
    <col min="3081" max="3081" width="8.28515625" style="308" customWidth="1"/>
    <col min="3082" max="3082" width="4.5703125" style="308" customWidth="1"/>
    <col min="3083" max="3083" width="8.28515625" style="308" customWidth="1"/>
    <col min="3084" max="3084" width="9.28515625" style="308" customWidth="1"/>
    <col min="3085" max="3085" width="44.5703125" style="308" customWidth="1"/>
    <col min="3086" max="3086" width="9.28515625" style="308" bestFit="1" customWidth="1"/>
    <col min="3087" max="3087" width="22" style="308" customWidth="1"/>
    <col min="3088" max="3328" width="9.140625" style="308"/>
    <col min="3329" max="3329" width="20.7109375" style="308" customWidth="1"/>
    <col min="3330" max="3330" width="12.140625" style="308" customWidth="1"/>
    <col min="3331" max="3331" width="12.5703125" style="308" customWidth="1"/>
    <col min="3332" max="3332" width="5.7109375" style="308" customWidth="1"/>
    <col min="3333" max="3333" width="4.7109375" style="308" customWidth="1"/>
    <col min="3334" max="3334" width="7.42578125" style="308" customWidth="1"/>
    <col min="3335" max="3335" width="8.7109375" style="308" customWidth="1"/>
    <col min="3336" max="3336" width="8.140625" style="308" customWidth="1"/>
    <col min="3337" max="3337" width="8.28515625" style="308" customWidth="1"/>
    <col min="3338" max="3338" width="4.5703125" style="308" customWidth="1"/>
    <col min="3339" max="3339" width="8.28515625" style="308" customWidth="1"/>
    <col min="3340" max="3340" width="9.28515625" style="308" customWidth="1"/>
    <col min="3341" max="3341" width="44.5703125" style="308" customWidth="1"/>
    <col min="3342" max="3342" width="9.28515625" style="308" bestFit="1" customWidth="1"/>
    <col min="3343" max="3343" width="22" style="308" customWidth="1"/>
    <col min="3344" max="3584" width="9.140625" style="308"/>
    <col min="3585" max="3585" width="20.7109375" style="308" customWidth="1"/>
    <col min="3586" max="3586" width="12.140625" style="308" customWidth="1"/>
    <col min="3587" max="3587" width="12.5703125" style="308" customWidth="1"/>
    <col min="3588" max="3588" width="5.7109375" style="308" customWidth="1"/>
    <col min="3589" max="3589" width="4.7109375" style="308" customWidth="1"/>
    <col min="3590" max="3590" width="7.42578125" style="308" customWidth="1"/>
    <col min="3591" max="3591" width="8.7109375" style="308" customWidth="1"/>
    <col min="3592" max="3592" width="8.140625" style="308" customWidth="1"/>
    <col min="3593" max="3593" width="8.28515625" style="308" customWidth="1"/>
    <col min="3594" max="3594" width="4.5703125" style="308" customWidth="1"/>
    <col min="3595" max="3595" width="8.28515625" style="308" customWidth="1"/>
    <col min="3596" max="3596" width="9.28515625" style="308" customWidth="1"/>
    <col min="3597" max="3597" width="44.5703125" style="308" customWidth="1"/>
    <col min="3598" max="3598" width="9.28515625" style="308" bestFit="1" customWidth="1"/>
    <col min="3599" max="3599" width="22" style="308" customWidth="1"/>
    <col min="3600" max="3840" width="9.140625" style="308"/>
    <col min="3841" max="3841" width="20.7109375" style="308" customWidth="1"/>
    <col min="3842" max="3842" width="12.140625" style="308" customWidth="1"/>
    <col min="3843" max="3843" width="12.5703125" style="308" customWidth="1"/>
    <col min="3844" max="3844" width="5.7109375" style="308" customWidth="1"/>
    <col min="3845" max="3845" width="4.7109375" style="308" customWidth="1"/>
    <col min="3846" max="3846" width="7.42578125" style="308" customWidth="1"/>
    <col min="3847" max="3847" width="8.7109375" style="308" customWidth="1"/>
    <col min="3848" max="3848" width="8.140625" style="308" customWidth="1"/>
    <col min="3849" max="3849" width="8.28515625" style="308" customWidth="1"/>
    <col min="3850" max="3850" width="4.5703125" style="308" customWidth="1"/>
    <col min="3851" max="3851" width="8.28515625" style="308" customWidth="1"/>
    <col min="3852" max="3852" width="9.28515625" style="308" customWidth="1"/>
    <col min="3853" max="3853" width="44.5703125" style="308" customWidth="1"/>
    <col min="3854" max="3854" width="9.28515625" style="308" bestFit="1" customWidth="1"/>
    <col min="3855" max="3855" width="22" style="308" customWidth="1"/>
    <col min="3856" max="4096" width="9.140625" style="308"/>
    <col min="4097" max="4097" width="20.7109375" style="308" customWidth="1"/>
    <col min="4098" max="4098" width="12.140625" style="308" customWidth="1"/>
    <col min="4099" max="4099" width="12.5703125" style="308" customWidth="1"/>
    <col min="4100" max="4100" width="5.7109375" style="308" customWidth="1"/>
    <col min="4101" max="4101" width="4.7109375" style="308" customWidth="1"/>
    <col min="4102" max="4102" width="7.42578125" style="308" customWidth="1"/>
    <col min="4103" max="4103" width="8.7109375" style="308" customWidth="1"/>
    <col min="4104" max="4104" width="8.140625" style="308" customWidth="1"/>
    <col min="4105" max="4105" width="8.28515625" style="308" customWidth="1"/>
    <col min="4106" max="4106" width="4.5703125" style="308" customWidth="1"/>
    <col min="4107" max="4107" width="8.28515625" style="308" customWidth="1"/>
    <col min="4108" max="4108" width="9.28515625" style="308" customWidth="1"/>
    <col min="4109" max="4109" width="44.5703125" style="308" customWidth="1"/>
    <col min="4110" max="4110" width="9.28515625" style="308" bestFit="1" customWidth="1"/>
    <col min="4111" max="4111" width="22" style="308" customWidth="1"/>
    <col min="4112" max="4352" width="9.140625" style="308"/>
    <col min="4353" max="4353" width="20.7109375" style="308" customWidth="1"/>
    <col min="4354" max="4354" width="12.140625" style="308" customWidth="1"/>
    <col min="4355" max="4355" width="12.5703125" style="308" customWidth="1"/>
    <col min="4356" max="4356" width="5.7109375" style="308" customWidth="1"/>
    <col min="4357" max="4357" width="4.7109375" style="308" customWidth="1"/>
    <col min="4358" max="4358" width="7.42578125" style="308" customWidth="1"/>
    <col min="4359" max="4359" width="8.7109375" style="308" customWidth="1"/>
    <col min="4360" max="4360" width="8.140625" style="308" customWidth="1"/>
    <col min="4361" max="4361" width="8.28515625" style="308" customWidth="1"/>
    <col min="4362" max="4362" width="4.5703125" style="308" customWidth="1"/>
    <col min="4363" max="4363" width="8.28515625" style="308" customWidth="1"/>
    <col min="4364" max="4364" width="9.28515625" style="308" customWidth="1"/>
    <col min="4365" max="4365" width="44.5703125" style="308" customWidth="1"/>
    <col min="4366" max="4366" width="9.28515625" style="308" bestFit="1" customWidth="1"/>
    <col min="4367" max="4367" width="22" style="308" customWidth="1"/>
    <col min="4368" max="4608" width="9.140625" style="308"/>
    <col min="4609" max="4609" width="20.7109375" style="308" customWidth="1"/>
    <col min="4610" max="4610" width="12.140625" style="308" customWidth="1"/>
    <col min="4611" max="4611" width="12.5703125" style="308" customWidth="1"/>
    <col min="4612" max="4612" width="5.7109375" style="308" customWidth="1"/>
    <col min="4613" max="4613" width="4.7109375" style="308" customWidth="1"/>
    <col min="4614" max="4614" width="7.42578125" style="308" customWidth="1"/>
    <col min="4615" max="4615" width="8.7109375" style="308" customWidth="1"/>
    <col min="4616" max="4616" width="8.140625" style="308" customWidth="1"/>
    <col min="4617" max="4617" width="8.28515625" style="308" customWidth="1"/>
    <col min="4618" max="4618" width="4.5703125" style="308" customWidth="1"/>
    <col min="4619" max="4619" width="8.28515625" style="308" customWidth="1"/>
    <col min="4620" max="4620" width="9.28515625" style="308" customWidth="1"/>
    <col min="4621" max="4621" width="44.5703125" style="308" customWidth="1"/>
    <col min="4622" max="4622" width="9.28515625" style="308" bestFit="1" customWidth="1"/>
    <col min="4623" max="4623" width="22" style="308" customWidth="1"/>
    <col min="4624" max="4864" width="9.140625" style="308"/>
    <col min="4865" max="4865" width="20.7109375" style="308" customWidth="1"/>
    <col min="4866" max="4866" width="12.140625" style="308" customWidth="1"/>
    <col min="4867" max="4867" width="12.5703125" style="308" customWidth="1"/>
    <col min="4868" max="4868" width="5.7109375" style="308" customWidth="1"/>
    <col min="4869" max="4869" width="4.7109375" style="308" customWidth="1"/>
    <col min="4870" max="4870" width="7.42578125" style="308" customWidth="1"/>
    <col min="4871" max="4871" width="8.7109375" style="308" customWidth="1"/>
    <col min="4872" max="4872" width="8.140625" style="308" customWidth="1"/>
    <col min="4873" max="4873" width="8.28515625" style="308" customWidth="1"/>
    <col min="4874" max="4874" width="4.5703125" style="308" customWidth="1"/>
    <col min="4875" max="4875" width="8.28515625" style="308" customWidth="1"/>
    <col min="4876" max="4876" width="9.28515625" style="308" customWidth="1"/>
    <col min="4877" max="4877" width="44.5703125" style="308" customWidth="1"/>
    <col min="4878" max="4878" width="9.28515625" style="308" bestFit="1" customWidth="1"/>
    <col min="4879" max="4879" width="22" style="308" customWidth="1"/>
    <col min="4880" max="5120" width="9.140625" style="308"/>
    <col min="5121" max="5121" width="20.7109375" style="308" customWidth="1"/>
    <col min="5122" max="5122" width="12.140625" style="308" customWidth="1"/>
    <col min="5123" max="5123" width="12.5703125" style="308" customWidth="1"/>
    <col min="5124" max="5124" width="5.7109375" style="308" customWidth="1"/>
    <col min="5125" max="5125" width="4.7109375" style="308" customWidth="1"/>
    <col min="5126" max="5126" width="7.42578125" style="308" customWidth="1"/>
    <col min="5127" max="5127" width="8.7109375" style="308" customWidth="1"/>
    <col min="5128" max="5128" width="8.140625" style="308" customWidth="1"/>
    <col min="5129" max="5129" width="8.28515625" style="308" customWidth="1"/>
    <col min="5130" max="5130" width="4.5703125" style="308" customWidth="1"/>
    <col min="5131" max="5131" width="8.28515625" style="308" customWidth="1"/>
    <col min="5132" max="5132" width="9.28515625" style="308" customWidth="1"/>
    <col min="5133" max="5133" width="44.5703125" style="308" customWidth="1"/>
    <col min="5134" max="5134" width="9.28515625" style="308" bestFit="1" customWidth="1"/>
    <col min="5135" max="5135" width="22" style="308" customWidth="1"/>
    <col min="5136" max="5376" width="9.140625" style="308"/>
    <col min="5377" max="5377" width="20.7109375" style="308" customWidth="1"/>
    <col min="5378" max="5378" width="12.140625" style="308" customWidth="1"/>
    <col min="5379" max="5379" width="12.5703125" style="308" customWidth="1"/>
    <col min="5380" max="5380" width="5.7109375" style="308" customWidth="1"/>
    <col min="5381" max="5381" width="4.7109375" style="308" customWidth="1"/>
    <col min="5382" max="5382" width="7.42578125" style="308" customWidth="1"/>
    <col min="5383" max="5383" width="8.7109375" style="308" customWidth="1"/>
    <col min="5384" max="5384" width="8.140625" style="308" customWidth="1"/>
    <col min="5385" max="5385" width="8.28515625" style="308" customWidth="1"/>
    <col min="5386" max="5386" width="4.5703125" style="308" customWidth="1"/>
    <col min="5387" max="5387" width="8.28515625" style="308" customWidth="1"/>
    <col min="5388" max="5388" width="9.28515625" style="308" customWidth="1"/>
    <col min="5389" max="5389" width="44.5703125" style="308" customWidth="1"/>
    <col min="5390" max="5390" width="9.28515625" style="308" bestFit="1" customWidth="1"/>
    <col min="5391" max="5391" width="22" style="308" customWidth="1"/>
    <col min="5392" max="5632" width="9.140625" style="308"/>
    <col min="5633" max="5633" width="20.7109375" style="308" customWidth="1"/>
    <col min="5634" max="5634" width="12.140625" style="308" customWidth="1"/>
    <col min="5635" max="5635" width="12.5703125" style="308" customWidth="1"/>
    <col min="5636" max="5636" width="5.7109375" style="308" customWidth="1"/>
    <col min="5637" max="5637" width="4.7109375" style="308" customWidth="1"/>
    <col min="5638" max="5638" width="7.42578125" style="308" customWidth="1"/>
    <col min="5639" max="5639" width="8.7109375" style="308" customWidth="1"/>
    <col min="5640" max="5640" width="8.140625" style="308" customWidth="1"/>
    <col min="5641" max="5641" width="8.28515625" style="308" customWidth="1"/>
    <col min="5642" max="5642" width="4.5703125" style="308" customWidth="1"/>
    <col min="5643" max="5643" width="8.28515625" style="308" customWidth="1"/>
    <col min="5644" max="5644" width="9.28515625" style="308" customWidth="1"/>
    <col min="5645" max="5645" width="44.5703125" style="308" customWidth="1"/>
    <col min="5646" max="5646" width="9.28515625" style="308" bestFit="1" customWidth="1"/>
    <col min="5647" max="5647" width="22" style="308" customWidth="1"/>
    <col min="5648" max="5888" width="9.140625" style="308"/>
    <col min="5889" max="5889" width="20.7109375" style="308" customWidth="1"/>
    <col min="5890" max="5890" width="12.140625" style="308" customWidth="1"/>
    <col min="5891" max="5891" width="12.5703125" style="308" customWidth="1"/>
    <col min="5892" max="5892" width="5.7109375" style="308" customWidth="1"/>
    <col min="5893" max="5893" width="4.7109375" style="308" customWidth="1"/>
    <col min="5894" max="5894" width="7.42578125" style="308" customWidth="1"/>
    <col min="5895" max="5895" width="8.7109375" style="308" customWidth="1"/>
    <col min="5896" max="5896" width="8.140625" style="308" customWidth="1"/>
    <col min="5897" max="5897" width="8.28515625" style="308" customWidth="1"/>
    <col min="5898" max="5898" width="4.5703125" style="308" customWidth="1"/>
    <col min="5899" max="5899" width="8.28515625" style="308" customWidth="1"/>
    <col min="5900" max="5900" width="9.28515625" style="308" customWidth="1"/>
    <col min="5901" max="5901" width="44.5703125" style="308" customWidth="1"/>
    <col min="5902" max="5902" width="9.28515625" style="308" bestFit="1" customWidth="1"/>
    <col min="5903" max="5903" width="22" style="308" customWidth="1"/>
    <col min="5904" max="6144" width="9.140625" style="308"/>
    <col min="6145" max="6145" width="20.7109375" style="308" customWidth="1"/>
    <col min="6146" max="6146" width="12.140625" style="308" customWidth="1"/>
    <col min="6147" max="6147" width="12.5703125" style="308" customWidth="1"/>
    <col min="6148" max="6148" width="5.7109375" style="308" customWidth="1"/>
    <col min="6149" max="6149" width="4.7109375" style="308" customWidth="1"/>
    <col min="6150" max="6150" width="7.42578125" style="308" customWidth="1"/>
    <col min="6151" max="6151" width="8.7109375" style="308" customWidth="1"/>
    <col min="6152" max="6152" width="8.140625" style="308" customWidth="1"/>
    <col min="6153" max="6153" width="8.28515625" style="308" customWidth="1"/>
    <col min="6154" max="6154" width="4.5703125" style="308" customWidth="1"/>
    <col min="6155" max="6155" width="8.28515625" style="308" customWidth="1"/>
    <col min="6156" max="6156" width="9.28515625" style="308" customWidth="1"/>
    <col min="6157" max="6157" width="44.5703125" style="308" customWidth="1"/>
    <col min="6158" max="6158" width="9.28515625" style="308" bestFit="1" customWidth="1"/>
    <col min="6159" max="6159" width="22" style="308" customWidth="1"/>
    <col min="6160" max="6400" width="9.140625" style="308"/>
    <col min="6401" max="6401" width="20.7109375" style="308" customWidth="1"/>
    <col min="6402" max="6402" width="12.140625" style="308" customWidth="1"/>
    <col min="6403" max="6403" width="12.5703125" style="308" customWidth="1"/>
    <col min="6404" max="6404" width="5.7109375" style="308" customWidth="1"/>
    <col min="6405" max="6405" width="4.7109375" style="308" customWidth="1"/>
    <col min="6406" max="6406" width="7.42578125" style="308" customWidth="1"/>
    <col min="6407" max="6407" width="8.7109375" style="308" customWidth="1"/>
    <col min="6408" max="6408" width="8.140625" style="308" customWidth="1"/>
    <col min="6409" max="6409" width="8.28515625" style="308" customWidth="1"/>
    <col min="6410" max="6410" width="4.5703125" style="308" customWidth="1"/>
    <col min="6411" max="6411" width="8.28515625" style="308" customWidth="1"/>
    <col min="6412" max="6412" width="9.28515625" style="308" customWidth="1"/>
    <col min="6413" max="6413" width="44.5703125" style="308" customWidth="1"/>
    <col min="6414" max="6414" width="9.28515625" style="308" bestFit="1" customWidth="1"/>
    <col min="6415" max="6415" width="22" style="308" customWidth="1"/>
    <col min="6416" max="6656" width="9.140625" style="308"/>
    <col min="6657" max="6657" width="20.7109375" style="308" customWidth="1"/>
    <col min="6658" max="6658" width="12.140625" style="308" customWidth="1"/>
    <col min="6659" max="6659" width="12.5703125" style="308" customWidth="1"/>
    <col min="6660" max="6660" width="5.7109375" style="308" customWidth="1"/>
    <col min="6661" max="6661" width="4.7109375" style="308" customWidth="1"/>
    <col min="6662" max="6662" width="7.42578125" style="308" customWidth="1"/>
    <col min="6663" max="6663" width="8.7109375" style="308" customWidth="1"/>
    <col min="6664" max="6664" width="8.140625" style="308" customWidth="1"/>
    <col min="6665" max="6665" width="8.28515625" style="308" customWidth="1"/>
    <col min="6666" max="6666" width="4.5703125" style="308" customWidth="1"/>
    <col min="6667" max="6667" width="8.28515625" style="308" customWidth="1"/>
    <col min="6668" max="6668" width="9.28515625" style="308" customWidth="1"/>
    <col min="6669" max="6669" width="44.5703125" style="308" customWidth="1"/>
    <col min="6670" max="6670" width="9.28515625" style="308" bestFit="1" customWidth="1"/>
    <col min="6671" max="6671" width="22" style="308" customWidth="1"/>
    <col min="6672" max="6912" width="9.140625" style="308"/>
    <col min="6913" max="6913" width="20.7109375" style="308" customWidth="1"/>
    <col min="6914" max="6914" width="12.140625" style="308" customWidth="1"/>
    <col min="6915" max="6915" width="12.5703125" style="308" customWidth="1"/>
    <col min="6916" max="6916" width="5.7109375" style="308" customWidth="1"/>
    <col min="6917" max="6917" width="4.7109375" style="308" customWidth="1"/>
    <col min="6918" max="6918" width="7.42578125" style="308" customWidth="1"/>
    <col min="6919" max="6919" width="8.7109375" style="308" customWidth="1"/>
    <col min="6920" max="6920" width="8.140625" style="308" customWidth="1"/>
    <col min="6921" max="6921" width="8.28515625" style="308" customWidth="1"/>
    <col min="6922" max="6922" width="4.5703125" style="308" customWidth="1"/>
    <col min="6923" max="6923" width="8.28515625" style="308" customWidth="1"/>
    <col min="6924" max="6924" width="9.28515625" style="308" customWidth="1"/>
    <col min="6925" max="6925" width="44.5703125" style="308" customWidth="1"/>
    <col min="6926" max="6926" width="9.28515625" style="308" bestFit="1" customWidth="1"/>
    <col min="6927" max="6927" width="22" style="308" customWidth="1"/>
    <col min="6928" max="7168" width="9.140625" style="308"/>
    <col min="7169" max="7169" width="20.7109375" style="308" customWidth="1"/>
    <col min="7170" max="7170" width="12.140625" style="308" customWidth="1"/>
    <col min="7171" max="7171" width="12.5703125" style="308" customWidth="1"/>
    <col min="7172" max="7172" width="5.7109375" style="308" customWidth="1"/>
    <col min="7173" max="7173" width="4.7109375" style="308" customWidth="1"/>
    <col min="7174" max="7174" width="7.42578125" style="308" customWidth="1"/>
    <col min="7175" max="7175" width="8.7109375" style="308" customWidth="1"/>
    <col min="7176" max="7176" width="8.140625" style="308" customWidth="1"/>
    <col min="7177" max="7177" width="8.28515625" style="308" customWidth="1"/>
    <col min="7178" max="7178" width="4.5703125" style="308" customWidth="1"/>
    <col min="7179" max="7179" width="8.28515625" style="308" customWidth="1"/>
    <col min="7180" max="7180" width="9.28515625" style="308" customWidth="1"/>
    <col min="7181" max="7181" width="44.5703125" style="308" customWidth="1"/>
    <col min="7182" max="7182" width="9.28515625" style="308" bestFit="1" customWidth="1"/>
    <col min="7183" max="7183" width="22" style="308" customWidth="1"/>
    <col min="7184" max="7424" width="9.140625" style="308"/>
    <col min="7425" max="7425" width="20.7109375" style="308" customWidth="1"/>
    <col min="7426" max="7426" width="12.140625" style="308" customWidth="1"/>
    <col min="7427" max="7427" width="12.5703125" style="308" customWidth="1"/>
    <col min="7428" max="7428" width="5.7109375" style="308" customWidth="1"/>
    <col min="7429" max="7429" width="4.7109375" style="308" customWidth="1"/>
    <col min="7430" max="7430" width="7.42578125" style="308" customWidth="1"/>
    <col min="7431" max="7431" width="8.7109375" style="308" customWidth="1"/>
    <col min="7432" max="7432" width="8.140625" style="308" customWidth="1"/>
    <col min="7433" max="7433" width="8.28515625" style="308" customWidth="1"/>
    <col min="7434" max="7434" width="4.5703125" style="308" customWidth="1"/>
    <col min="7435" max="7435" width="8.28515625" style="308" customWidth="1"/>
    <col min="7436" max="7436" width="9.28515625" style="308" customWidth="1"/>
    <col min="7437" max="7437" width="44.5703125" style="308" customWidth="1"/>
    <col min="7438" max="7438" width="9.28515625" style="308" bestFit="1" customWidth="1"/>
    <col min="7439" max="7439" width="22" style="308" customWidth="1"/>
    <col min="7440" max="7680" width="9.140625" style="308"/>
    <col min="7681" max="7681" width="20.7109375" style="308" customWidth="1"/>
    <col min="7682" max="7682" width="12.140625" style="308" customWidth="1"/>
    <col min="7683" max="7683" width="12.5703125" style="308" customWidth="1"/>
    <col min="7684" max="7684" width="5.7109375" style="308" customWidth="1"/>
    <col min="7685" max="7685" width="4.7109375" style="308" customWidth="1"/>
    <col min="7686" max="7686" width="7.42578125" style="308" customWidth="1"/>
    <col min="7687" max="7687" width="8.7109375" style="308" customWidth="1"/>
    <col min="7688" max="7688" width="8.140625" style="308" customWidth="1"/>
    <col min="7689" max="7689" width="8.28515625" style="308" customWidth="1"/>
    <col min="7690" max="7690" width="4.5703125" style="308" customWidth="1"/>
    <col min="7691" max="7691" width="8.28515625" style="308" customWidth="1"/>
    <col min="7692" max="7692" width="9.28515625" style="308" customWidth="1"/>
    <col min="7693" max="7693" width="44.5703125" style="308" customWidth="1"/>
    <col min="7694" max="7694" width="9.28515625" style="308" bestFit="1" customWidth="1"/>
    <col min="7695" max="7695" width="22" style="308" customWidth="1"/>
    <col min="7696" max="7936" width="9.140625" style="308"/>
    <col min="7937" max="7937" width="20.7109375" style="308" customWidth="1"/>
    <col min="7938" max="7938" width="12.140625" style="308" customWidth="1"/>
    <col min="7939" max="7939" width="12.5703125" style="308" customWidth="1"/>
    <col min="7940" max="7940" width="5.7109375" style="308" customWidth="1"/>
    <col min="7941" max="7941" width="4.7109375" style="308" customWidth="1"/>
    <col min="7942" max="7942" width="7.42578125" style="308" customWidth="1"/>
    <col min="7943" max="7943" width="8.7109375" style="308" customWidth="1"/>
    <col min="7944" max="7944" width="8.140625" style="308" customWidth="1"/>
    <col min="7945" max="7945" width="8.28515625" style="308" customWidth="1"/>
    <col min="7946" max="7946" width="4.5703125" style="308" customWidth="1"/>
    <col min="7947" max="7947" width="8.28515625" style="308" customWidth="1"/>
    <col min="7948" max="7948" width="9.28515625" style="308" customWidth="1"/>
    <col min="7949" max="7949" width="44.5703125" style="308" customWidth="1"/>
    <col min="7950" max="7950" width="9.28515625" style="308" bestFit="1" customWidth="1"/>
    <col min="7951" max="7951" width="22" style="308" customWidth="1"/>
    <col min="7952" max="8192" width="9.140625" style="308"/>
    <col min="8193" max="8193" width="20.7109375" style="308" customWidth="1"/>
    <col min="8194" max="8194" width="12.140625" style="308" customWidth="1"/>
    <col min="8195" max="8195" width="12.5703125" style="308" customWidth="1"/>
    <col min="8196" max="8196" width="5.7109375" style="308" customWidth="1"/>
    <col min="8197" max="8197" width="4.7109375" style="308" customWidth="1"/>
    <col min="8198" max="8198" width="7.42578125" style="308" customWidth="1"/>
    <col min="8199" max="8199" width="8.7109375" style="308" customWidth="1"/>
    <col min="8200" max="8200" width="8.140625" style="308" customWidth="1"/>
    <col min="8201" max="8201" width="8.28515625" style="308" customWidth="1"/>
    <col min="8202" max="8202" width="4.5703125" style="308" customWidth="1"/>
    <col min="8203" max="8203" width="8.28515625" style="308" customWidth="1"/>
    <col min="8204" max="8204" width="9.28515625" style="308" customWidth="1"/>
    <col min="8205" max="8205" width="44.5703125" style="308" customWidth="1"/>
    <col min="8206" max="8206" width="9.28515625" style="308" bestFit="1" customWidth="1"/>
    <col min="8207" max="8207" width="22" style="308" customWidth="1"/>
    <col min="8208" max="8448" width="9.140625" style="308"/>
    <col min="8449" max="8449" width="20.7109375" style="308" customWidth="1"/>
    <col min="8450" max="8450" width="12.140625" style="308" customWidth="1"/>
    <col min="8451" max="8451" width="12.5703125" style="308" customWidth="1"/>
    <col min="8452" max="8452" width="5.7109375" style="308" customWidth="1"/>
    <col min="8453" max="8453" width="4.7109375" style="308" customWidth="1"/>
    <col min="8454" max="8454" width="7.42578125" style="308" customWidth="1"/>
    <col min="8455" max="8455" width="8.7109375" style="308" customWidth="1"/>
    <col min="8456" max="8456" width="8.140625" style="308" customWidth="1"/>
    <col min="8457" max="8457" width="8.28515625" style="308" customWidth="1"/>
    <col min="8458" max="8458" width="4.5703125" style="308" customWidth="1"/>
    <col min="8459" max="8459" width="8.28515625" style="308" customWidth="1"/>
    <col min="8460" max="8460" width="9.28515625" style="308" customWidth="1"/>
    <col min="8461" max="8461" width="44.5703125" style="308" customWidth="1"/>
    <col min="8462" max="8462" width="9.28515625" style="308" bestFit="1" customWidth="1"/>
    <col min="8463" max="8463" width="22" style="308" customWidth="1"/>
    <col min="8464" max="8704" width="9.140625" style="308"/>
    <col min="8705" max="8705" width="20.7109375" style="308" customWidth="1"/>
    <col min="8706" max="8706" width="12.140625" style="308" customWidth="1"/>
    <col min="8707" max="8707" width="12.5703125" style="308" customWidth="1"/>
    <col min="8708" max="8708" width="5.7109375" style="308" customWidth="1"/>
    <col min="8709" max="8709" width="4.7109375" style="308" customWidth="1"/>
    <col min="8710" max="8710" width="7.42578125" style="308" customWidth="1"/>
    <col min="8711" max="8711" width="8.7109375" style="308" customWidth="1"/>
    <col min="8712" max="8712" width="8.140625" style="308" customWidth="1"/>
    <col min="8713" max="8713" width="8.28515625" style="308" customWidth="1"/>
    <col min="8714" max="8714" width="4.5703125" style="308" customWidth="1"/>
    <col min="8715" max="8715" width="8.28515625" style="308" customWidth="1"/>
    <col min="8716" max="8716" width="9.28515625" style="308" customWidth="1"/>
    <col min="8717" max="8717" width="44.5703125" style="308" customWidth="1"/>
    <col min="8718" max="8718" width="9.28515625" style="308" bestFit="1" customWidth="1"/>
    <col min="8719" max="8719" width="22" style="308" customWidth="1"/>
    <col min="8720" max="8960" width="9.140625" style="308"/>
    <col min="8961" max="8961" width="20.7109375" style="308" customWidth="1"/>
    <col min="8962" max="8962" width="12.140625" style="308" customWidth="1"/>
    <col min="8963" max="8963" width="12.5703125" style="308" customWidth="1"/>
    <col min="8964" max="8964" width="5.7109375" style="308" customWidth="1"/>
    <col min="8965" max="8965" width="4.7109375" style="308" customWidth="1"/>
    <col min="8966" max="8966" width="7.42578125" style="308" customWidth="1"/>
    <col min="8967" max="8967" width="8.7109375" style="308" customWidth="1"/>
    <col min="8968" max="8968" width="8.140625" style="308" customWidth="1"/>
    <col min="8969" max="8969" width="8.28515625" style="308" customWidth="1"/>
    <col min="8970" max="8970" width="4.5703125" style="308" customWidth="1"/>
    <col min="8971" max="8971" width="8.28515625" style="308" customWidth="1"/>
    <col min="8972" max="8972" width="9.28515625" style="308" customWidth="1"/>
    <col min="8973" max="8973" width="44.5703125" style="308" customWidth="1"/>
    <col min="8974" max="8974" width="9.28515625" style="308" bestFit="1" customWidth="1"/>
    <col min="8975" max="8975" width="22" style="308" customWidth="1"/>
    <col min="8976" max="9216" width="9.140625" style="308"/>
    <col min="9217" max="9217" width="20.7109375" style="308" customWidth="1"/>
    <col min="9218" max="9218" width="12.140625" style="308" customWidth="1"/>
    <col min="9219" max="9219" width="12.5703125" style="308" customWidth="1"/>
    <col min="9220" max="9220" width="5.7109375" style="308" customWidth="1"/>
    <col min="9221" max="9221" width="4.7109375" style="308" customWidth="1"/>
    <col min="9222" max="9222" width="7.42578125" style="308" customWidth="1"/>
    <col min="9223" max="9223" width="8.7109375" style="308" customWidth="1"/>
    <col min="9224" max="9224" width="8.140625" style="308" customWidth="1"/>
    <col min="9225" max="9225" width="8.28515625" style="308" customWidth="1"/>
    <col min="9226" max="9226" width="4.5703125" style="308" customWidth="1"/>
    <col min="9227" max="9227" width="8.28515625" style="308" customWidth="1"/>
    <col min="9228" max="9228" width="9.28515625" style="308" customWidth="1"/>
    <col min="9229" max="9229" width="44.5703125" style="308" customWidth="1"/>
    <col min="9230" max="9230" width="9.28515625" style="308" bestFit="1" customWidth="1"/>
    <col min="9231" max="9231" width="22" style="308" customWidth="1"/>
    <col min="9232" max="9472" width="9.140625" style="308"/>
    <col min="9473" max="9473" width="20.7109375" style="308" customWidth="1"/>
    <col min="9474" max="9474" width="12.140625" style="308" customWidth="1"/>
    <col min="9475" max="9475" width="12.5703125" style="308" customWidth="1"/>
    <col min="9476" max="9476" width="5.7109375" style="308" customWidth="1"/>
    <col min="9477" max="9477" width="4.7109375" style="308" customWidth="1"/>
    <col min="9478" max="9478" width="7.42578125" style="308" customWidth="1"/>
    <col min="9479" max="9479" width="8.7109375" style="308" customWidth="1"/>
    <col min="9480" max="9480" width="8.140625" style="308" customWidth="1"/>
    <col min="9481" max="9481" width="8.28515625" style="308" customWidth="1"/>
    <col min="9482" max="9482" width="4.5703125" style="308" customWidth="1"/>
    <col min="9483" max="9483" width="8.28515625" style="308" customWidth="1"/>
    <col min="9484" max="9484" width="9.28515625" style="308" customWidth="1"/>
    <col min="9485" max="9485" width="44.5703125" style="308" customWidth="1"/>
    <col min="9486" max="9486" width="9.28515625" style="308" bestFit="1" customWidth="1"/>
    <col min="9487" max="9487" width="22" style="308" customWidth="1"/>
    <col min="9488" max="9728" width="9.140625" style="308"/>
    <col min="9729" max="9729" width="20.7109375" style="308" customWidth="1"/>
    <col min="9730" max="9730" width="12.140625" style="308" customWidth="1"/>
    <col min="9731" max="9731" width="12.5703125" style="308" customWidth="1"/>
    <col min="9732" max="9732" width="5.7109375" style="308" customWidth="1"/>
    <col min="9733" max="9733" width="4.7109375" style="308" customWidth="1"/>
    <col min="9734" max="9734" width="7.42578125" style="308" customWidth="1"/>
    <col min="9735" max="9735" width="8.7109375" style="308" customWidth="1"/>
    <col min="9736" max="9736" width="8.140625" style="308" customWidth="1"/>
    <col min="9737" max="9737" width="8.28515625" style="308" customWidth="1"/>
    <col min="9738" max="9738" width="4.5703125" style="308" customWidth="1"/>
    <col min="9739" max="9739" width="8.28515625" style="308" customWidth="1"/>
    <col min="9740" max="9740" width="9.28515625" style="308" customWidth="1"/>
    <col min="9741" max="9741" width="44.5703125" style="308" customWidth="1"/>
    <col min="9742" max="9742" width="9.28515625" style="308" bestFit="1" customWidth="1"/>
    <col min="9743" max="9743" width="22" style="308" customWidth="1"/>
    <col min="9744" max="9984" width="9.140625" style="308"/>
    <col min="9985" max="9985" width="20.7109375" style="308" customWidth="1"/>
    <col min="9986" max="9986" width="12.140625" style="308" customWidth="1"/>
    <col min="9987" max="9987" width="12.5703125" style="308" customWidth="1"/>
    <col min="9988" max="9988" width="5.7109375" style="308" customWidth="1"/>
    <col min="9989" max="9989" width="4.7109375" style="308" customWidth="1"/>
    <col min="9990" max="9990" width="7.42578125" style="308" customWidth="1"/>
    <col min="9991" max="9991" width="8.7109375" style="308" customWidth="1"/>
    <col min="9992" max="9992" width="8.140625" style="308" customWidth="1"/>
    <col min="9993" max="9993" width="8.28515625" style="308" customWidth="1"/>
    <col min="9994" max="9994" width="4.5703125" style="308" customWidth="1"/>
    <col min="9995" max="9995" width="8.28515625" style="308" customWidth="1"/>
    <col min="9996" max="9996" width="9.28515625" style="308" customWidth="1"/>
    <col min="9997" max="9997" width="44.5703125" style="308" customWidth="1"/>
    <col min="9998" max="9998" width="9.28515625" style="308" bestFit="1" customWidth="1"/>
    <col min="9999" max="9999" width="22" style="308" customWidth="1"/>
    <col min="10000" max="10240" width="9.140625" style="308"/>
    <col min="10241" max="10241" width="20.7109375" style="308" customWidth="1"/>
    <col min="10242" max="10242" width="12.140625" style="308" customWidth="1"/>
    <col min="10243" max="10243" width="12.5703125" style="308" customWidth="1"/>
    <col min="10244" max="10244" width="5.7109375" style="308" customWidth="1"/>
    <col min="10245" max="10245" width="4.7109375" style="308" customWidth="1"/>
    <col min="10246" max="10246" width="7.42578125" style="308" customWidth="1"/>
    <col min="10247" max="10247" width="8.7109375" style="308" customWidth="1"/>
    <col min="10248" max="10248" width="8.140625" style="308" customWidth="1"/>
    <col min="10249" max="10249" width="8.28515625" style="308" customWidth="1"/>
    <col min="10250" max="10250" width="4.5703125" style="308" customWidth="1"/>
    <col min="10251" max="10251" width="8.28515625" style="308" customWidth="1"/>
    <col min="10252" max="10252" width="9.28515625" style="308" customWidth="1"/>
    <col min="10253" max="10253" width="44.5703125" style="308" customWidth="1"/>
    <col min="10254" max="10254" width="9.28515625" style="308" bestFit="1" customWidth="1"/>
    <col min="10255" max="10255" width="22" style="308" customWidth="1"/>
    <col min="10256" max="10496" width="9.140625" style="308"/>
    <col min="10497" max="10497" width="20.7109375" style="308" customWidth="1"/>
    <col min="10498" max="10498" width="12.140625" style="308" customWidth="1"/>
    <col min="10499" max="10499" width="12.5703125" style="308" customWidth="1"/>
    <col min="10500" max="10500" width="5.7109375" style="308" customWidth="1"/>
    <col min="10501" max="10501" width="4.7109375" style="308" customWidth="1"/>
    <col min="10502" max="10502" width="7.42578125" style="308" customWidth="1"/>
    <col min="10503" max="10503" width="8.7109375" style="308" customWidth="1"/>
    <col min="10504" max="10504" width="8.140625" style="308" customWidth="1"/>
    <col min="10505" max="10505" width="8.28515625" style="308" customWidth="1"/>
    <col min="10506" max="10506" width="4.5703125" style="308" customWidth="1"/>
    <col min="10507" max="10507" width="8.28515625" style="308" customWidth="1"/>
    <col min="10508" max="10508" width="9.28515625" style="308" customWidth="1"/>
    <col min="10509" max="10509" width="44.5703125" style="308" customWidth="1"/>
    <col min="10510" max="10510" width="9.28515625" style="308" bestFit="1" customWidth="1"/>
    <col min="10511" max="10511" width="22" style="308" customWidth="1"/>
    <col min="10512" max="10752" width="9.140625" style="308"/>
    <col min="10753" max="10753" width="20.7109375" style="308" customWidth="1"/>
    <col min="10754" max="10754" width="12.140625" style="308" customWidth="1"/>
    <col min="10755" max="10755" width="12.5703125" style="308" customWidth="1"/>
    <col min="10756" max="10756" width="5.7109375" style="308" customWidth="1"/>
    <col min="10757" max="10757" width="4.7109375" style="308" customWidth="1"/>
    <col min="10758" max="10758" width="7.42578125" style="308" customWidth="1"/>
    <col min="10759" max="10759" width="8.7109375" style="308" customWidth="1"/>
    <col min="10760" max="10760" width="8.140625" style="308" customWidth="1"/>
    <col min="10761" max="10761" width="8.28515625" style="308" customWidth="1"/>
    <col min="10762" max="10762" width="4.5703125" style="308" customWidth="1"/>
    <col min="10763" max="10763" width="8.28515625" style="308" customWidth="1"/>
    <col min="10764" max="10764" width="9.28515625" style="308" customWidth="1"/>
    <col min="10765" max="10765" width="44.5703125" style="308" customWidth="1"/>
    <col min="10766" max="10766" width="9.28515625" style="308" bestFit="1" customWidth="1"/>
    <col min="10767" max="10767" width="22" style="308" customWidth="1"/>
    <col min="10768" max="11008" width="9.140625" style="308"/>
    <col min="11009" max="11009" width="20.7109375" style="308" customWidth="1"/>
    <col min="11010" max="11010" width="12.140625" style="308" customWidth="1"/>
    <col min="11011" max="11011" width="12.5703125" style="308" customWidth="1"/>
    <col min="11012" max="11012" width="5.7109375" style="308" customWidth="1"/>
    <col min="11013" max="11013" width="4.7109375" style="308" customWidth="1"/>
    <col min="11014" max="11014" width="7.42578125" style="308" customWidth="1"/>
    <col min="11015" max="11015" width="8.7109375" style="308" customWidth="1"/>
    <col min="11016" max="11016" width="8.140625" style="308" customWidth="1"/>
    <col min="11017" max="11017" width="8.28515625" style="308" customWidth="1"/>
    <col min="11018" max="11018" width="4.5703125" style="308" customWidth="1"/>
    <col min="11019" max="11019" width="8.28515625" style="308" customWidth="1"/>
    <col min="11020" max="11020" width="9.28515625" style="308" customWidth="1"/>
    <col min="11021" max="11021" width="44.5703125" style="308" customWidth="1"/>
    <col min="11022" max="11022" width="9.28515625" style="308" bestFit="1" customWidth="1"/>
    <col min="11023" max="11023" width="22" style="308" customWidth="1"/>
    <col min="11024" max="11264" width="9.140625" style="308"/>
    <col min="11265" max="11265" width="20.7109375" style="308" customWidth="1"/>
    <col min="11266" max="11266" width="12.140625" style="308" customWidth="1"/>
    <col min="11267" max="11267" width="12.5703125" style="308" customWidth="1"/>
    <col min="11268" max="11268" width="5.7109375" style="308" customWidth="1"/>
    <col min="11269" max="11269" width="4.7109375" style="308" customWidth="1"/>
    <col min="11270" max="11270" width="7.42578125" style="308" customWidth="1"/>
    <col min="11271" max="11271" width="8.7109375" style="308" customWidth="1"/>
    <col min="11272" max="11272" width="8.140625" style="308" customWidth="1"/>
    <col min="11273" max="11273" width="8.28515625" style="308" customWidth="1"/>
    <col min="11274" max="11274" width="4.5703125" style="308" customWidth="1"/>
    <col min="11275" max="11275" width="8.28515625" style="308" customWidth="1"/>
    <col min="11276" max="11276" width="9.28515625" style="308" customWidth="1"/>
    <col min="11277" max="11277" width="44.5703125" style="308" customWidth="1"/>
    <col min="11278" max="11278" width="9.28515625" style="308" bestFit="1" customWidth="1"/>
    <col min="11279" max="11279" width="22" style="308" customWidth="1"/>
    <col min="11280" max="11520" width="9.140625" style="308"/>
    <col min="11521" max="11521" width="20.7109375" style="308" customWidth="1"/>
    <col min="11522" max="11522" width="12.140625" style="308" customWidth="1"/>
    <col min="11523" max="11523" width="12.5703125" style="308" customWidth="1"/>
    <col min="11524" max="11524" width="5.7109375" style="308" customWidth="1"/>
    <col min="11525" max="11525" width="4.7109375" style="308" customWidth="1"/>
    <col min="11526" max="11526" width="7.42578125" style="308" customWidth="1"/>
    <col min="11527" max="11527" width="8.7109375" style="308" customWidth="1"/>
    <col min="11528" max="11528" width="8.140625" style="308" customWidth="1"/>
    <col min="11529" max="11529" width="8.28515625" style="308" customWidth="1"/>
    <col min="11530" max="11530" width="4.5703125" style="308" customWidth="1"/>
    <col min="11531" max="11531" width="8.28515625" style="308" customWidth="1"/>
    <col min="11532" max="11532" width="9.28515625" style="308" customWidth="1"/>
    <col min="11533" max="11533" width="44.5703125" style="308" customWidth="1"/>
    <col min="11534" max="11534" width="9.28515625" style="308" bestFit="1" customWidth="1"/>
    <col min="11535" max="11535" width="22" style="308" customWidth="1"/>
    <col min="11536" max="11776" width="9.140625" style="308"/>
    <col min="11777" max="11777" width="20.7109375" style="308" customWidth="1"/>
    <col min="11778" max="11778" width="12.140625" style="308" customWidth="1"/>
    <col min="11779" max="11779" width="12.5703125" style="308" customWidth="1"/>
    <col min="11780" max="11780" width="5.7109375" style="308" customWidth="1"/>
    <col min="11781" max="11781" width="4.7109375" style="308" customWidth="1"/>
    <col min="11782" max="11782" width="7.42578125" style="308" customWidth="1"/>
    <col min="11783" max="11783" width="8.7109375" style="308" customWidth="1"/>
    <col min="11784" max="11784" width="8.140625" style="308" customWidth="1"/>
    <col min="11785" max="11785" width="8.28515625" style="308" customWidth="1"/>
    <col min="11786" max="11786" width="4.5703125" style="308" customWidth="1"/>
    <col min="11787" max="11787" width="8.28515625" style="308" customWidth="1"/>
    <col min="11788" max="11788" width="9.28515625" style="308" customWidth="1"/>
    <col min="11789" max="11789" width="44.5703125" style="308" customWidth="1"/>
    <col min="11790" max="11790" width="9.28515625" style="308" bestFit="1" customWidth="1"/>
    <col min="11791" max="11791" width="22" style="308" customWidth="1"/>
    <col min="11792" max="12032" width="9.140625" style="308"/>
    <col min="12033" max="12033" width="20.7109375" style="308" customWidth="1"/>
    <col min="12034" max="12034" width="12.140625" style="308" customWidth="1"/>
    <col min="12035" max="12035" width="12.5703125" style="308" customWidth="1"/>
    <col min="12036" max="12036" width="5.7109375" style="308" customWidth="1"/>
    <col min="12037" max="12037" width="4.7109375" style="308" customWidth="1"/>
    <col min="12038" max="12038" width="7.42578125" style="308" customWidth="1"/>
    <col min="12039" max="12039" width="8.7109375" style="308" customWidth="1"/>
    <col min="12040" max="12040" width="8.140625" style="308" customWidth="1"/>
    <col min="12041" max="12041" width="8.28515625" style="308" customWidth="1"/>
    <col min="12042" max="12042" width="4.5703125" style="308" customWidth="1"/>
    <col min="12043" max="12043" width="8.28515625" style="308" customWidth="1"/>
    <col min="12044" max="12044" width="9.28515625" style="308" customWidth="1"/>
    <col min="12045" max="12045" width="44.5703125" style="308" customWidth="1"/>
    <col min="12046" max="12046" width="9.28515625" style="308" bestFit="1" customWidth="1"/>
    <col min="12047" max="12047" width="22" style="308" customWidth="1"/>
    <col min="12048" max="12288" width="9.140625" style="308"/>
    <col min="12289" max="12289" width="20.7109375" style="308" customWidth="1"/>
    <col min="12290" max="12290" width="12.140625" style="308" customWidth="1"/>
    <col min="12291" max="12291" width="12.5703125" style="308" customWidth="1"/>
    <col min="12292" max="12292" width="5.7109375" style="308" customWidth="1"/>
    <col min="12293" max="12293" width="4.7109375" style="308" customWidth="1"/>
    <col min="12294" max="12294" width="7.42578125" style="308" customWidth="1"/>
    <col min="12295" max="12295" width="8.7109375" style="308" customWidth="1"/>
    <col min="12296" max="12296" width="8.140625" style="308" customWidth="1"/>
    <col min="12297" max="12297" width="8.28515625" style="308" customWidth="1"/>
    <col min="12298" max="12298" width="4.5703125" style="308" customWidth="1"/>
    <col min="12299" max="12299" width="8.28515625" style="308" customWidth="1"/>
    <col min="12300" max="12300" width="9.28515625" style="308" customWidth="1"/>
    <col min="12301" max="12301" width="44.5703125" style="308" customWidth="1"/>
    <col min="12302" max="12302" width="9.28515625" style="308" bestFit="1" customWidth="1"/>
    <col min="12303" max="12303" width="22" style="308" customWidth="1"/>
    <col min="12304" max="12544" width="9.140625" style="308"/>
    <col min="12545" max="12545" width="20.7109375" style="308" customWidth="1"/>
    <col min="12546" max="12546" width="12.140625" style="308" customWidth="1"/>
    <col min="12547" max="12547" width="12.5703125" style="308" customWidth="1"/>
    <col min="12548" max="12548" width="5.7109375" style="308" customWidth="1"/>
    <col min="12549" max="12549" width="4.7109375" style="308" customWidth="1"/>
    <col min="12550" max="12550" width="7.42578125" style="308" customWidth="1"/>
    <col min="12551" max="12551" width="8.7109375" style="308" customWidth="1"/>
    <col min="12552" max="12552" width="8.140625" style="308" customWidth="1"/>
    <col min="12553" max="12553" width="8.28515625" style="308" customWidth="1"/>
    <col min="12554" max="12554" width="4.5703125" style="308" customWidth="1"/>
    <col min="12555" max="12555" width="8.28515625" style="308" customWidth="1"/>
    <col min="12556" max="12556" width="9.28515625" style="308" customWidth="1"/>
    <col min="12557" max="12557" width="44.5703125" style="308" customWidth="1"/>
    <col min="12558" max="12558" width="9.28515625" style="308" bestFit="1" customWidth="1"/>
    <col min="12559" max="12559" width="22" style="308" customWidth="1"/>
    <col min="12560" max="12800" width="9.140625" style="308"/>
    <col min="12801" max="12801" width="20.7109375" style="308" customWidth="1"/>
    <col min="12802" max="12802" width="12.140625" style="308" customWidth="1"/>
    <col min="12803" max="12803" width="12.5703125" style="308" customWidth="1"/>
    <col min="12804" max="12804" width="5.7109375" style="308" customWidth="1"/>
    <col min="12805" max="12805" width="4.7109375" style="308" customWidth="1"/>
    <col min="12806" max="12806" width="7.42578125" style="308" customWidth="1"/>
    <col min="12807" max="12807" width="8.7109375" style="308" customWidth="1"/>
    <col min="12808" max="12808" width="8.140625" style="308" customWidth="1"/>
    <col min="12809" max="12809" width="8.28515625" style="308" customWidth="1"/>
    <col min="12810" max="12810" width="4.5703125" style="308" customWidth="1"/>
    <col min="12811" max="12811" width="8.28515625" style="308" customWidth="1"/>
    <col min="12812" max="12812" width="9.28515625" style="308" customWidth="1"/>
    <col min="12813" max="12813" width="44.5703125" style="308" customWidth="1"/>
    <col min="12814" max="12814" width="9.28515625" style="308" bestFit="1" customWidth="1"/>
    <col min="12815" max="12815" width="22" style="308" customWidth="1"/>
    <col min="12816" max="13056" width="9.140625" style="308"/>
    <col min="13057" max="13057" width="20.7109375" style="308" customWidth="1"/>
    <col min="13058" max="13058" width="12.140625" style="308" customWidth="1"/>
    <col min="13059" max="13059" width="12.5703125" style="308" customWidth="1"/>
    <col min="13060" max="13060" width="5.7109375" style="308" customWidth="1"/>
    <col min="13061" max="13061" width="4.7109375" style="308" customWidth="1"/>
    <col min="13062" max="13062" width="7.42578125" style="308" customWidth="1"/>
    <col min="13063" max="13063" width="8.7109375" style="308" customWidth="1"/>
    <col min="13064" max="13064" width="8.140625" style="308" customWidth="1"/>
    <col min="13065" max="13065" width="8.28515625" style="308" customWidth="1"/>
    <col min="13066" max="13066" width="4.5703125" style="308" customWidth="1"/>
    <col min="13067" max="13067" width="8.28515625" style="308" customWidth="1"/>
    <col min="13068" max="13068" width="9.28515625" style="308" customWidth="1"/>
    <col min="13069" max="13069" width="44.5703125" style="308" customWidth="1"/>
    <col min="13070" max="13070" width="9.28515625" style="308" bestFit="1" customWidth="1"/>
    <col min="13071" max="13071" width="22" style="308" customWidth="1"/>
    <col min="13072" max="13312" width="9.140625" style="308"/>
    <col min="13313" max="13313" width="20.7109375" style="308" customWidth="1"/>
    <col min="13314" max="13314" width="12.140625" style="308" customWidth="1"/>
    <col min="13315" max="13315" width="12.5703125" style="308" customWidth="1"/>
    <col min="13316" max="13316" width="5.7109375" style="308" customWidth="1"/>
    <col min="13317" max="13317" width="4.7109375" style="308" customWidth="1"/>
    <col min="13318" max="13318" width="7.42578125" style="308" customWidth="1"/>
    <col min="13319" max="13319" width="8.7109375" style="308" customWidth="1"/>
    <col min="13320" max="13320" width="8.140625" style="308" customWidth="1"/>
    <col min="13321" max="13321" width="8.28515625" style="308" customWidth="1"/>
    <col min="13322" max="13322" width="4.5703125" style="308" customWidth="1"/>
    <col min="13323" max="13323" width="8.28515625" style="308" customWidth="1"/>
    <col min="13324" max="13324" width="9.28515625" style="308" customWidth="1"/>
    <col min="13325" max="13325" width="44.5703125" style="308" customWidth="1"/>
    <col min="13326" max="13326" width="9.28515625" style="308" bestFit="1" customWidth="1"/>
    <col min="13327" max="13327" width="22" style="308" customWidth="1"/>
    <col min="13328" max="13568" width="9.140625" style="308"/>
    <col min="13569" max="13569" width="20.7109375" style="308" customWidth="1"/>
    <col min="13570" max="13570" width="12.140625" style="308" customWidth="1"/>
    <col min="13571" max="13571" width="12.5703125" style="308" customWidth="1"/>
    <col min="13572" max="13572" width="5.7109375" style="308" customWidth="1"/>
    <col min="13573" max="13573" width="4.7109375" style="308" customWidth="1"/>
    <col min="13574" max="13574" width="7.42578125" style="308" customWidth="1"/>
    <col min="13575" max="13575" width="8.7109375" style="308" customWidth="1"/>
    <col min="13576" max="13576" width="8.140625" style="308" customWidth="1"/>
    <col min="13577" max="13577" width="8.28515625" style="308" customWidth="1"/>
    <col min="13578" max="13578" width="4.5703125" style="308" customWidth="1"/>
    <col min="13579" max="13579" width="8.28515625" style="308" customWidth="1"/>
    <col min="13580" max="13580" width="9.28515625" style="308" customWidth="1"/>
    <col min="13581" max="13581" width="44.5703125" style="308" customWidth="1"/>
    <col min="13582" max="13582" width="9.28515625" style="308" bestFit="1" customWidth="1"/>
    <col min="13583" max="13583" width="22" style="308" customWidth="1"/>
    <col min="13584" max="13824" width="9.140625" style="308"/>
    <col min="13825" max="13825" width="20.7109375" style="308" customWidth="1"/>
    <col min="13826" max="13826" width="12.140625" style="308" customWidth="1"/>
    <col min="13827" max="13827" width="12.5703125" style="308" customWidth="1"/>
    <col min="13828" max="13828" width="5.7109375" style="308" customWidth="1"/>
    <col min="13829" max="13829" width="4.7109375" style="308" customWidth="1"/>
    <col min="13830" max="13830" width="7.42578125" style="308" customWidth="1"/>
    <col min="13831" max="13831" width="8.7109375" style="308" customWidth="1"/>
    <col min="13832" max="13832" width="8.140625" style="308" customWidth="1"/>
    <col min="13833" max="13833" width="8.28515625" style="308" customWidth="1"/>
    <col min="13834" max="13834" width="4.5703125" style="308" customWidth="1"/>
    <col min="13835" max="13835" width="8.28515625" style="308" customWidth="1"/>
    <col min="13836" max="13836" width="9.28515625" style="308" customWidth="1"/>
    <col min="13837" max="13837" width="44.5703125" style="308" customWidth="1"/>
    <col min="13838" max="13838" width="9.28515625" style="308" bestFit="1" customWidth="1"/>
    <col min="13839" max="13839" width="22" style="308" customWidth="1"/>
    <col min="13840" max="14080" width="9.140625" style="308"/>
    <col min="14081" max="14081" width="20.7109375" style="308" customWidth="1"/>
    <col min="14082" max="14082" width="12.140625" style="308" customWidth="1"/>
    <col min="14083" max="14083" width="12.5703125" style="308" customWidth="1"/>
    <col min="14084" max="14084" width="5.7109375" style="308" customWidth="1"/>
    <col min="14085" max="14085" width="4.7109375" style="308" customWidth="1"/>
    <col min="14086" max="14086" width="7.42578125" style="308" customWidth="1"/>
    <col min="14087" max="14087" width="8.7109375" style="308" customWidth="1"/>
    <col min="14088" max="14088" width="8.140625" style="308" customWidth="1"/>
    <col min="14089" max="14089" width="8.28515625" style="308" customWidth="1"/>
    <col min="14090" max="14090" width="4.5703125" style="308" customWidth="1"/>
    <col min="14091" max="14091" width="8.28515625" style="308" customWidth="1"/>
    <col min="14092" max="14092" width="9.28515625" style="308" customWidth="1"/>
    <col min="14093" max="14093" width="44.5703125" style="308" customWidth="1"/>
    <col min="14094" max="14094" width="9.28515625" style="308" bestFit="1" customWidth="1"/>
    <col min="14095" max="14095" width="22" style="308" customWidth="1"/>
    <col min="14096" max="14336" width="9.140625" style="308"/>
    <col min="14337" max="14337" width="20.7109375" style="308" customWidth="1"/>
    <col min="14338" max="14338" width="12.140625" style="308" customWidth="1"/>
    <col min="14339" max="14339" width="12.5703125" style="308" customWidth="1"/>
    <col min="14340" max="14340" width="5.7109375" style="308" customWidth="1"/>
    <col min="14341" max="14341" width="4.7109375" style="308" customWidth="1"/>
    <col min="14342" max="14342" width="7.42578125" style="308" customWidth="1"/>
    <col min="14343" max="14343" width="8.7109375" style="308" customWidth="1"/>
    <col min="14344" max="14344" width="8.140625" style="308" customWidth="1"/>
    <col min="14345" max="14345" width="8.28515625" style="308" customWidth="1"/>
    <col min="14346" max="14346" width="4.5703125" style="308" customWidth="1"/>
    <col min="14347" max="14347" width="8.28515625" style="308" customWidth="1"/>
    <col min="14348" max="14348" width="9.28515625" style="308" customWidth="1"/>
    <col min="14349" max="14349" width="44.5703125" style="308" customWidth="1"/>
    <col min="14350" max="14350" width="9.28515625" style="308" bestFit="1" customWidth="1"/>
    <col min="14351" max="14351" width="22" style="308" customWidth="1"/>
    <col min="14352" max="14592" width="9.140625" style="308"/>
    <col min="14593" max="14593" width="20.7109375" style="308" customWidth="1"/>
    <col min="14594" max="14594" width="12.140625" style="308" customWidth="1"/>
    <col min="14595" max="14595" width="12.5703125" style="308" customWidth="1"/>
    <col min="14596" max="14596" width="5.7109375" style="308" customWidth="1"/>
    <col min="14597" max="14597" width="4.7109375" style="308" customWidth="1"/>
    <col min="14598" max="14598" width="7.42578125" style="308" customWidth="1"/>
    <col min="14599" max="14599" width="8.7109375" style="308" customWidth="1"/>
    <col min="14600" max="14600" width="8.140625" style="308" customWidth="1"/>
    <col min="14601" max="14601" width="8.28515625" style="308" customWidth="1"/>
    <col min="14602" max="14602" width="4.5703125" style="308" customWidth="1"/>
    <col min="14603" max="14603" width="8.28515625" style="308" customWidth="1"/>
    <col min="14604" max="14604" width="9.28515625" style="308" customWidth="1"/>
    <col min="14605" max="14605" width="44.5703125" style="308" customWidth="1"/>
    <col min="14606" max="14606" width="9.28515625" style="308" bestFit="1" customWidth="1"/>
    <col min="14607" max="14607" width="22" style="308" customWidth="1"/>
    <col min="14608" max="14848" width="9.140625" style="308"/>
    <col min="14849" max="14849" width="20.7109375" style="308" customWidth="1"/>
    <col min="14850" max="14850" width="12.140625" style="308" customWidth="1"/>
    <col min="14851" max="14851" width="12.5703125" style="308" customWidth="1"/>
    <col min="14852" max="14852" width="5.7109375" style="308" customWidth="1"/>
    <col min="14853" max="14853" width="4.7109375" style="308" customWidth="1"/>
    <col min="14854" max="14854" width="7.42578125" style="308" customWidth="1"/>
    <col min="14855" max="14855" width="8.7109375" style="308" customWidth="1"/>
    <col min="14856" max="14856" width="8.140625" style="308" customWidth="1"/>
    <col min="14857" max="14857" width="8.28515625" style="308" customWidth="1"/>
    <col min="14858" max="14858" width="4.5703125" style="308" customWidth="1"/>
    <col min="14859" max="14859" width="8.28515625" style="308" customWidth="1"/>
    <col min="14860" max="14860" width="9.28515625" style="308" customWidth="1"/>
    <col min="14861" max="14861" width="44.5703125" style="308" customWidth="1"/>
    <col min="14862" max="14862" width="9.28515625" style="308" bestFit="1" customWidth="1"/>
    <col min="14863" max="14863" width="22" style="308" customWidth="1"/>
    <col min="14864" max="15104" width="9.140625" style="308"/>
    <col min="15105" max="15105" width="20.7109375" style="308" customWidth="1"/>
    <col min="15106" max="15106" width="12.140625" style="308" customWidth="1"/>
    <col min="15107" max="15107" width="12.5703125" style="308" customWidth="1"/>
    <col min="15108" max="15108" width="5.7109375" style="308" customWidth="1"/>
    <col min="15109" max="15109" width="4.7109375" style="308" customWidth="1"/>
    <col min="15110" max="15110" width="7.42578125" style="308" customWidth="1"/>
    <col min="15111" max="15111" width="8.7109375" style="308" customWidth="1"/>
    <col min="15112" max="15112" width="8.140625" style="308" customWidth="1"/>
    <col min="15113" max="15113" width="8.28515625" style="308" customWidth="1"/>
    <col min="15114" max="15114" width="4.5703125" style="308" customWidth="1"/>
    <col min="15115" max="15115" width="8.28515625" style="308" customWidth="1"/>
    <col min="15116" max="15116" width="9.28515625" style="308" customWidth="1"/>
    <col min="15117" max="15117" width="44.5703125" style="308" customWidth="1"/>
    <col min="15118" max="15118" width="9.28515625" style="308" bestFit="1" customWidth="1"/>
    <col min="15119" max="15119" width="22" style="308" customWidth="1"/>
    <col min="15120" max="15360" width="9.140625" style="308"/>
    <col min="15361" max="15361" width="20.7109375" style="308" customWidth="1"/>
    <col min="15362" max="15362" width="12.140625" style="308" customWidth="1"/>
    <col min="15363" max="15363" width="12.5703125" style="308" customWidth="1"/>
    <col min="15364" max="15364" width="5.7109375" style="308" customWidth="1"/>
    <col min="15365" max="15365" width="4.7109375" style="308" customWidth="1"/>
    <col min="15366" max="15366" width="7.42578125" style="308" customWidth="1"/>
    <col min="15367" max="15367" width="8.7109375" style="308" customWidth="1"/>
    <col min="15368" max="15368" width="8.140625" style="308" customWidth="1"/>
    <col min="15369" max="15369" width="8.28515625" style="308" customWidth="1"/>
    <col min="15370" max="15370" width="4.5703125" style="308" customWidth="1"/>
    <col min="15371" max="15371" width="8.28515625" style="308" customWidth="1"/>
    <col min="15372" max="15372" width="9.28515625" style="308" customWidth="1"/>
    <col min="15373" max="15373" width="44.5703125" style="308" customWidth="1"/>
    <col min="15374" max="15374" width="9.28515625" style="308" bestFit="1" customWidth="1"/>
    <col min="15375" max="15375" width="22" style="308" customWidth="1"/>
    <col min="15376" max="15616" width="9.140625" style="308"/>
    <col min="15617" max="15617" width="20.7109375" style="308" customWidth="1"/>
    <col min="15618" max="15618" width="12.140625" style="308" customWidth="1"/>
    <col min="15619" max="15619" width="12.5703125" style="308" customWidth="1"/>
    <col min="15620" max="15620" width="5.7109375" style="308" customWidth="1"/>
    <col min="15621" max="15621" width="4.7109375" style="308" customWidth="1"/>
    <col min="15622" max="15622" width="7.42578125" style="308" customWidth="1"/>
    <col min="15623" max="15623" width="8.7109375" style="308" customWidth="1"/>
    <col min="15624" max="15624" width="8.140625" style="308" customWidth="1"/>
    <col min="15625" max="15625" width="8.28515625" style="308" customWidth="1"/>
    <col min="15626" max="15626" width="4.5703125" style="308" customWidth="1"/>
    <col min="15627" max="15627" width="8.28515625" style="308" customWidth="1"/>
    <col min="15628" max="15628" width="9.28515625" style="308" customWidth="1"/>
    <col min="15629" max="15629" width="44.5703125" style="308" customWidth="1"/>
    <col min="15630" max="15630" width="9.28515625" style="308" bestFit="1" customWidth="1"/>
    <col min="15631" max="15631" width="22" style="308" customWidth="1"/>
    <col min="15632" max="15872" width="9.140625" style="308"/>
    <col min="15873" max="15873" width="20.7109375" style="308" customWidth="1"/>
    <col min="15874" max="15874" width="12.140625" style="308" customWidth="1"/>
    <col min="15875" max="15875" width="12.5703125" style="308" customWidth="1"/>
    <col min="15876" max="15876" width="5.7109375" style="308" customWidth="1"/>
    <col min="15877" max="15877" width="4.7109375" style="308" customWidth="1"/>
    <col min="15878" max="15878" width="7.42578125" style="308" customWidth="1"/>
    <col min="15879" max="15879" width="8.7109375" style="308" customWidth="1"/>
    <col min="15880" max="15880" width="8.140625" style="308" customWidth="1"/>
    <col min="15881" max="15881" width="8.28515625" style="308" customWidth="1"/>
    <col min="15882" max="15882" width="4.5703125" style="308" customWidth="1"/>
    <col min="15883" max="15883" width="8.28515625" style="308" customWidth="1"/>
    <col min="15884" max="15884" width="9.28515625" style="308" customWidth="1"/>
    <col min="15885" max="15885" width="44.5703125" style="308" customWidth="1"/>
    <col min="15886" max="15886" width="9.28515625" style="308" bestFit="1" customWidth="1"/>
    <col min="15887" max="15887" width="22" style="308" customWidth="1"/>
    <col min="15888" max="16128" width="9.140625" style="308"/>
    <col min="16129" max="16129" width="20.7109375" style="308" customWidth="1"/>
    <col min="16130" max="16130" width="12.140625" style="308" customWidth="1"/>
    <col min="16131" max="16131" width="12.5703125" style="308" customWidth="1"/>
    <col min="16132" max="16132" width="5.7109375" style="308" customWidth="1"/>
    <col min="16133" max="16133" width="4.7109375" style="308" customWidth="1"/>
    <col min="16134" max="16134" width="7.42578125" style="308" customWidth="1"/>
    <col min="16135" max="16135" width="8.7109375" style="308" customWidth="1"/>
    <col min="16136" max="16136" width="8.140625" style="308" customWidth="1"/>
    <col min="16137" max="16137" width="8.28515625" style="308" customWidth="1"/>
    <col min="16138" max="16138" width="4.5703125" style="308" customWidth="1"/>
    <col min="16139" max="16139" width="8.28515625" style="308" customWidth="1"/>
    <col min="16140" max="16140" width="9.28515625" style="308" customWidth="1"/>
    <col min="16141" max="16141" width="44.5703125" style="308" customWidth="1"/>
    <col min="16142" max="16142" width="9.28515625" style="308" bestFit="1" customWidth="1"/>
    <col min="16143" max="16143" width="22" style="308" customWidth="1"/>
    <col min="16144" max="16384" width="9.140625" style="308"/>
  </cols>
  <sheetData>
    <row r="1" spans="1:15" x14ac:dyDescent="0.25">
      <c r="M1" s="310"/>
    </row>
    <row r="2" spans="1:15" ht="18.75" customHeight="1" x14ac:dyDescent="0.3">
      <c r="K2" s="311"/>
      <c r="M2" s="312" t="s">
        <v>122</v>
      </c>
    </row>
    <row r="3" spans="1:15" ht="20.25" x14ac:dyDescent="0.3">
      <c r="K3" s="313"/>
      <c r="M3" s="314" t="s">
        <v>3369</v>
      </c>
    </row>
    <row r="4" spans="1:15" ht="20.25" x14ac:dyDescent="0.3">
      <c r="K4" s="313"/>
      <c r="M4" s="314" t="s">
        <v>3370</v>
      </c>
    </row>
    <row r="5" spans="1:15" ht="33.75" customHeight="1" x14ac:dyDescent="0.3">
      <c r="K5" s="311"/>
      <c r="M5" s="315" t="s">
        <v>217</v>
      </c>
    </row>
    <row r="6" spans="1:15" ht="23.25" customHeight="1" x14ac:dyDescent="0.3">
      <c r="K6" s="311"/>
      <c r="M6" s="316" t="s">
        <v>3371</v>
      </c>
    </row>
    <row r="7" spans="1:15" ht="19.5" x14ac:dyDescent="0.3">
      <c r="L7" s="317"/>
      <c r="M7" s="318"/>
      <c r="O7" s="319"/>
    </row>
    <row r="8" spans="1:15" ht="18.75" x14ac:dyDescent="0.3">
      <c r="A8" s="577" t="s">
        <v>3372</v>
      </c>
      <c r="B8" s="577"/>
      <c r="C8" s="577"/>
      <c r="D8" s="577"/>
      <c r="E8" s="577"/>
      <c r="F8" s="577"/>
      <c r="G8" s="577"/>
      <c r="H8" s="577"/>
      <c r="I8" s="577"/>
      <c r="J8" s="577"/>
      <c r="K8" s="577"/>
      <c r="L8" s="577"/>
      <c r="M8" s="577"/>
      <c r="O8" s="319"/>
    </row>
    <row r="9" spans="1:15" ht="18.75" x14ac:dyDescent="0.3">
      <c r="A9" s="577" t="s">
        <v>3373</v>
      </c>
      <c r="B9" s="577"/>
      <c r="C9" s="577"/>
      <c r="D9" s="577"/>
      <c r="E9" s="577"/>
      <c r="F9" s="577"/>
      <c r="G9" s="577"/>
      <c r="H9" s="577"/>
      <c r="I9" s="577"/>
      <c r="J9" s="577"/>
      <c r="K9" s="577"/>
      <c r="L9" s="577"/>
      <c r="M9" s="577"/>
      <c r="O9" s="319"/>
    </row>
    <row r="10" spans="1:15" ht="18.75" x14ac:dyDescent="0.3">
      <c r="A10" s="577" t="s">
        <v>127</v>
      </c>
      <c r="B10" s="577"/>
      <c r="C10" s="577"/>
      <c r="D10" s="577"/>
      <c r="E10" s="577"/>
      <c r="F10" s="577"/>
      <c r="G10" s="577"/>
      <c r="H10" s="577"/>
      <c r="I10" s="577"/>
      <c r="J10" s="577"/>
      <c r="K10" s="577"/>
      <c r="L10" s="577"/>
      <c r="M10" s="577"/>
      <c r="O10" s="319"/>
    </row>
    <row r="11" spans="1:15" ht="10.5" customHeight="1" x14ac:dyDescent="0.25">
      <c r="A11" s="578"/>
      <c r="B11" s="578"/>
      <c r="C11" s="578"/>
      <c r="D11" s="578"/>
      <c r="E11" s="578"/>
      <c r="F11" s="578"/>
      <c r="G11" s="578"/>
      <c r="H11" s="578"/>
      <c r="I11" s="578"/>
      <c r="J11" s="578"/>
      <c r="K11" s="578"/>
      <c r="L11" s="578"/>
      <c r="M11" s="578"/>
      <c r="O11" s="319"/>
    </row>
    <row r="12" spans="1:15" s="322" customFormat="1" ht="17.25" customHeight="1" thickBot="1" x14ac:dyDescent="0.25">
      <c r="A12" s="320"/>
      <c r="B12" s="320"/>
      <c r="C12" s="320"/>
      <c r="D12" s="320"/>
      <c r="E12" s="320"/>
      <c r="F12" s="320"/>
      <c r="G12" s="320"/>
      <c r="H12" s="320"/>
      <c r="I12" s="320"/>
      <c r="J12" s="320"/>
      <c r="K12" s="320"/>
      <c r="L12" s="320"/>
      <c r="M12" s="321" t="s">
        <v>3374</v>
      </c>
    </row>
    <row r="13" spans="1:15" s="324" customFormat="1" ht="31.5" customHeight="1" x14ac:dyDescent="0.2">
      <c r="A13" s="579" t="s">
        <v>0</v>
      </c>
      <c r="B13" s="579" t="s">
        <v>3375</v>
      </c>
      <c r="C13" s="581"/>
      <c r="D13" s="582" t="s">
        <v>1</v>
      </c>
      <c r="E13" s="584" t="s">
        <v>2</v>
      </c>
      <c r="F13" s="582" t="s">
        <v>3</v>
      </c>
      <c r="G13" s="323" t="s">
        <v>130</v>
      </c>
      <c r="H13" s="584" t="s">
        <v>4</v>
      </c>
      <c r="I13" s="587" t="s">
        <v>5</v>
      </c>
      <c r="J13" s="582" t="s">
        <v>378</v>
      </c>
      <c r="K13" s="582" t="s">
        <v>7</v>
      </c>
      <c r="L13" s="587" t="s">
        <v>131</v>
      </c>
      <c r="M13" s="590" t="s">
        <v>8</v>
      </c>
    </row>
    <row r="14" spans="1:15" s="324" customFormat="1" ht="59.25" customHeight="1" thickBot="1" x14ac:dyDescent="0.25">
      <c r="A14" s="580"/>
      <c r="B14" s="325" t="s">
        <v>132</v>
      </c>
      <c r="C14" s="326" t="s">
        <v>3368</v>
      </c>
      <c r="D14" s="583"/>
      <c r="E14" s="585"/>
      <c r="F14" s="583"/>
      <c r="G14" s="327" t="s">
        <v>442</v>
      </c>
      <c r="H14" s="586"/>
      <c r="I14" s="588"/>
      <c r="J14" s="583"/>
      <c r="K14" s="583"/>
      <c r="L14" s="589"/>
      <c r="M14" s="591"/>
    </row>
    <row r="15" spans="1:15" s="324" customFormat="1" ht="14.25" customHeight="1" thickBot="1" x14ac:dyDescent="0.25">
      <c r="A15" s="574" t="s">
        <v>10</v>
      </c>
      <c r="B15" s="575"/>
      <c r="C15" s="575"/>
      <c r="D15" s="575"/>
      <c r="E15" s="575"/>
      <c r="F15" s="575"/>
      <c r="G15" s="575"/>
      <c r="H15" s="575"/>
      <c r="I15" s="575"/>
      <c r="J15" s="575"/>
      <c r="K15" s="575"/>
      <c r="L15" s="575"/>
      <c r="M15" s="576"/>
    </row>
    <row r="16" spans="1:15" s="324" customFormat="1" ht="51.75" customHeight="1" x14ac:dyDescent="0.2">
      <c r="A16" s="328" t="s">
        <v>3376</v>
      </c>
      <c r="B16" s="329">
        <v>4902800</v>
      </c>
      <c r="C16" s="330">
        <f>B16*1.22</f>
        <v>5981416</v>
      </c>
      <c r="D16" s="331" t="s">
        <v>230</v>
      </c>
      <c r="E16" s="332">
        <v>2</v>
      </c>
      <c r="F16" s="333">
        <v>5.2450000000000001</v>
      </c>
      <c r="G16" s="334">
        <v>242</v>
      </c>
      <c r="H16" s="334" t="s">
        <v>246</v>
      </c>
      <c r="I16" s="335">
        <v>38.4</v>
      </c>
      <c r="J16" s="336">
        <v>1</v>
      </c>
      <c r="K16" s="336">
        <v>210</v>
      </c>
      <c r="L16" s="336" t="s">
        <v>239</v>
      </c>
      <c r="M16" s="337" t="s">
        <v>3377</v>
      </c>
    </row>
    <row r="17" spans="1:22" s="324" customFormat="1" ht="52.5" customHeight="1" thickBot="1" x14ac:dyDescent="0.25">
      <c r="A17" s="338" t="s">
        <v>3378</v>
      </c>
      <c r="B17" s="339">
        <v>4964700</v>
      </c>
      <c r="C17" s="340">
        <f>B17*1.22</f>
        <v>6056934</v>
      </c>
      <c r="D17" s="341" t="s">
        <v>230</v>
      </c>
      <c r="E17" s="342">
        <v>2</v>
      </c>
      <c r="F17" s="343">
        <v>5.2450000000000001</v>
      </c>
      <c r="G17" s="344">
        <v>242</v>
      </c>
      <c r="H17" s="344" t="s">
        <v>246</v>
      </c>
      <c r="I17" s="345">
        <v>38.4</v>
      </c>
      <c r="J17" s="346">
        <v>1</v>
      </c>
      <c r="K17" s="346">
        <v>210</v>
      </c>
      <c r="L17" s="346" t="s">
        <v>239</v>
      </c>
      <c r="M17" s="347" t="s">
        <v>3379</v>
      </c>
    </row>
    <row r="18" spans="1:22" s="324" customFormat="1" ht="18" customHeight="1" x14ac:dyDescent="0.2">
      <c r="A18" s="348"/>
      <c r="B18" s="349"/>
      <c r="C18" s="349"/>
      <c r="D18" s="350"/>
      <c r="E18" s="350"/>
      <c r="F18" s="351"/>
      <c r="G18" s="350"/>
      <c r="H18" s="350"/>
      <c r="I18" s="350"/>
      <c r="J18" s="350"/>
      <c r="K18" s="350"/>
      <c r="L18" s="350"/>
      <c r="M18" s="352"/>
    </row>
    <row r="19" spans="1:22" s="202" customFormat="1" ht="68.25" customHeight="1" x14ac:dyDescent="0.2">
      <c r="A19" s="195" t="s">
        <v>373</v>
      </c>
      <c r="B19" s="196"/>
      <c r="C19" s="196"/>
      <c r="D19" s="197" t="s">
        <v>419</v>
      </c>
      <c r="E19" s="198"/>
      <c r="F19" s="199"/>
      <c r="G19" s="198"/>
      <c r="H19" s="198"/>
      <c r="I19" s="200"/>
      <c r="J19" s="198"/>
      <c r="K19" s="198"/>
      <c r="L19" s="198"/>
      <c r="M19" s="201"/>
    </row>
    <row r="20" spans="1:22" s="353" customFormat="1" ht="18.75" customHeight="1" x14ac:dyDescent="0.3">
      <c r="A20" s="353" t="s">
        <v>3380</v>
      </c>
      <c r="B20" s="354"/>
      <c r="C20" s="354"/>
      <c r="D20" s="355"/>
      <c r="E20" s="355"/>
      <c r="F20" s="356"/>
      <c r="G20" s="355"/>
      <c r="H20" s="355"/>
      <c r="I20" s="357"/>
      <c r="J20" s="355"/>
      <c r="K20" s="355"/>
      <c r="L20" s="355"/>
      <c r="M20" s="358" t="s">
        <v>3381</v>
      </c>
    </row>
    <row r="21" spans="1:22" ht="14.25" customHeight="1" x14ac:dyDescent="0.3">
      <c r="A21" s="359"/>
      <c r="B21" s="360"/>
      <c r="C21" s="360"/>
      <c r="D21" s="361"/>
      <c r="E21" s="361"/>
      <c r="F21" s="362"/>
      <c r="G21" s="361"/>
      <c r="H21" s="361"/>
      <c r="I21" s="363"/>
      <c r="J21" s="361"/>
      <c r="K21" s="361"/>
      <c r="L21" s="361"/>
      <c r="M21" s="364"/>
      <c r="N21" s="365"/>
      <c r="O21" s="365"/>
      <c r="P21" s="365"/>
      <c r="Q21" s="365"/>
      <c r="R21" s="365"/>
      <c r="S21" s="365"/>
      <c r="T21" s="365"/>
      <c r="U21" s="365"/>
      <c r="V21" s="365"/>
    </row>
    <row r="22" spans="1:22" s="367" customFormat="1" ht="18.75" x14ac:dyDescent="0.3">
      <c r="A22" s="353" t="s">
        <v>218</v>
      </c>
      <c r="B22" s="354"/>
      <c r="C22" s="354"/>
      <c r="D22" s="355"/>
      <c r="E22" s="355"/>
      <c r="F22" s="356"/>
      <c r="G22" s="355"/>
      <c r="H22" s="355"/>
      <c r="I22" s="357"/>
      <c r="J22" s="355"/>
      <c r="K22" s="355"/>
      <c r="L22" s="355"/>
      <c r="M22" s="366"/>
      <c r="N22" s="353"/>
      <c r="O22" s="353"/>
      <c r="P22" s="353"/>
      <c r="Q22" s="353"/>
      <c r="R22" s="353"/>
      <c r="S22" s="353"/>
      <c r="T22" s="353"/>
      <c r="U22" s="353"/>
      <c r="V22" s="353"/>
    </row>
    <row r="23" spans="1:22" s="353" customFormat="1" ht="18.75" customHeight="1" x14ac:dyDescent="0.3">
      <c r="A23" s="368" t="s">
        <v>3382</v>
      </c>
      <c r="B23" s="354"/>
      <c r="C23" s="354"/>
      <c r="D23" s="369"/>
      <c r="E23" s="369"/>
      <c r="F23" s="370"/>
      <c r="G23" s="369"/>
      <c r="H23" s="369"/>
      <c r="I23" s="371"/>
      <c r="J23" s="369"/>
      <c r="K23" s="369"/>
      <c r="L23" s="369"/>
      <c r="M23" s="358" t="s">
        <v>3383</v>
      </c>
    </row>
    <row r="24" spans="1:22" ht="19.5" x14ac:dyDescent="0.3">
      <c r="A24" s="365"/>
      <c r="B24" s="372"/>
      <c r="C24" s="373"/>
      <c r="D24" s="373"/>
      <c r="E24" s="373"/>
      <c r="F24" s="373"/>
      <c r="G24" s="373"/>
      <c r="H24" s="373"/>
      <c r="I24" s="373"/>
      <c r="J24" s="373"/>
      <c r="K24" s="373"/>
      <c r="L24" s="374"/>
      <c r="M24" s="375"/>
    </row>
    <row r="25" spans="1:22" ht="19.5" x14ac:dyDescent="0.3">
      <c r="B25" s="372"/>
      <c r="C25" s="373"/>
      <c r="D25" s="373"/>
      <c r="E25" s="373"/>
      <c r="F25" s="373"/>
      <c r="G25" s="373"/>
      <c r="H25" s="373"/>
      <c r="I25" s="373"/>
      <c r="J25" s="373"/>
      <c r="K25" s="373"/>
      <c r="L25" s="374"/>
      <c r="M25" s="352"/>
    </row>
    <row r="26" spans="1:22" ht="19.5" x14ac:dyDescent="0.3">
      <c r="B26" s="373"/>
      <c r="C26" s="373"/>
      <c r="D26" s="373"/>
      <c r="E26" s="373"/>
      <c r="F26" s="373"/>
      <c r="G26" s="373"/>
      <c r="H26" s="373"/>
      <c r="I26" s="373"/>
      <c r="J26" s="373"/>
      <c r="K26" s="373"/>
      <c r="L26" s="317"/>
      <c r="M26" s="376"/>
    </row>
  </sheetData>
  <mergeCells count="16">
    <mergeCell ref="A15:M15"/>
    <mergeCell ref="A8:M8"/>
    <mergeCell ref="A9:M9"/>
    <mergeCell ref="A10:M10"/>
    <mergeCell ref="A11:M11"/>
    <mergeCell ref="A13:A14"/>
    <mergeCell ref="B13:C13"/>
    <mergeCell ref="D13:D14"/>
    <mergeCell ref="E13:E14"/>
    <mergeCell ref="F13:F14"/>
    <mergeCell ref="H13:H14"/>
    <mergeCell ref="I13:I14"/>
    <mergeCell ref="J13:J14"/>
    <mergeCell ref="K13:K14"/>
    <mergeCell ref="L13:L14"/>
    <mergeCell ref="M13:M14"/>
  </mergeCells>
  <pageMargins left="0.23622047244094491" right="0.23622047244094491" top="0.98425196850393704" bottom="0.35433070866141736"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ADF2A-7399-48BA-B98B-69991B0DAD0D}">
  <dimension ref="A1:AB397"/>
  <sheetViews>
    <sheetView view="pageBreakPreview" topLeftCell="A384" zoomScale="46" zoomScaleNormal="100" zoomScaleSheetLayoutView="46" workbookViewId="0">
      <selection activeCell="L3" sqref="L3"/>
    </sheetView>
  </sheetViews>
  <sheetFormatPr defaultRowHeight="33.75" x14ac:dyDescent="0.5"/>
  <cols>
    <col min="1" max="1" width="10.140625" style="497" customWidth="1"/>
    <col min="2" max="2" width="22" style="497" customWidth="1"/>
    <col min="3" max="3" width="18.42578125" style="497" customWidth="1"/>
    <col min="4" max="4" width="26.28515625" style="497" customWidth="1"/>
    <col min="5" max="5" width="69.7109375" style="497" hidden="1" customWidth="1"/>
    <col min="6" max="6" width="40.140625" style="497" hidden="1" customWidth="1"/>
    <col min="7" max="7" width="15.85546875" style="295" customWidth="1"/>
    <col min="8" max="8" width="26.28515625" style="498" customWidth="1"/>
    <col min="9" max="9" width="26.28515625" style="498" bestFit="1" customWidth="1"/>
    <col min="10" max="10" width="14.140625" style="498" customWidth="1"/>
    <col min="11" max="11" width="21.140625" style="498" hidden="1" customWidth="1"/>
    <col min="12" max="12" width="13.42578125" style="498" customWidth="1"/>
    <col min="13" max="13" width="11.28515625" style="498" customWidth="1"/>
    <col min="14" max="14" width="15.5703125" style="500" customWidth="1"/>
    <col min="15" max="15" width="14.7109375" style="498" customWidth="1"/>
    <col min="16" max="16" width="11.7109375" style="498" customWidth="1"/>
    <col min="17" max="17" width="13" style="498" customWidth="1"/>
    <col min="18" max="18" width="40" style="501" customWidth="1"/>
    <col min="19" max="19" width="88" style="497" customWidth="1"/>
    <col min="20" max="20" width="14.140625" style="502" customWidth="1"/>
    <col min="21" max="21" width="70.140625" style="502" hidden="1" customWidth="1"/>
    <col min="22" max="22" width="18" style="503" customWidth="1"/>
    <col min="23" max="27" width="9.140625" style="395"/>
    <col min="28" max="256" width="9.140625" style="258"/>
    <col min="257" max="257" width="10.140625" style="258" customWidth="1"/>
    <col min="258" max="258" width="22" style="258" customWidth="1"/>
    <col min="259" max="259" width="18.42578125" style="258" customWidth="1"/>
    <col min="260" max="260" width="26.28515625" style="258" customWidth="1"/>
    <col min="261" max="262" width="0" style="258" hidden="1" customWidth="1"/>
    <col min="263" max="263" width="15.85546875" style="258" customWidth="1"/>
    <col min="264" max="264" width="26.28515625" style="258" customWidth="1"/>
    <col min="265" max="265" width="26.28515625" style="258" bestFit="1" customWidth="1"/>
    <col min="266" max="266" width="14.140625" style="258" customWidth="1"/>
    <col min="267" max="267" width="0" style="258" hidden="1" customWidth="1"/>
    <col min="268" max="268" width="13.42578125" style="258" customWidth="1"/>
    <col min="269" max="269" width="11.28515625" style="258" customWidth="1"/>
    <col min="270" max="270" width="15.5703125" style="258" customWidth="1"/>
    <col min="271" max="271" width="14.7109375" style="258" customWidth="1"/>
    <col min="272" max="272" width="11.7109375" style="258" customWidth="1"/>
    <col min="273" max="273" width="13" style="258" customWidth="1"/>
    <col min="274" max="274" width="40" style="258" customWidth="1"/>
    <col min="275" max="275" width="88" style="258" customWidth="1"/>
    <col min="276" max="276" width="14.140625" style="258" customWidth="1"/>
    <col min="277" max="277" width="0" style="258" hidden="1" customWidth="1"/>
    <col min="278" max="278" width="18" style="258" customWidth="1"/>
    <col min="279" max="512" width="9.140625" style="258"/>
    <col min="513" max="513" width="10.140625" style="258" customWidth="1"/>
    <col min="514" max="514" width="22" style="258" customWidth="1"/>
    <col min="515" max="515" width="18.42578125" style="258" customWidth="1"/>
    <col min="516" max="516" width="26.28515625" style="258" customWidth="1"/>
    <col min="517" max="518" width="0" style="258" hidden="1" customWidth="1"/>
    <col min="519" max="519" width="15.85546875" style="258" customWidth="1"/>
    <col min="520" max="520" width="26.28515625" style="258" customWidth="1"/>
    <col min="521" max="521" width="26.28515625" style="258" bestFit="1" customWidth="1"/>
    <col min="522" max="522" width="14.140625" style="258" customWidth="1"/>
    <col min="523" max="523" width="0" style="258" hidden="1" customWidth="1"/>
    <col min="524" max="524" width="13.42578125" style="258" customWidth="1"/>
    <col min="525" max="525" width="11.28515625" style="258" customWidth="1"/>
    <col min="526" max="526" width="15.5703125" style="258" customWidth="1"/>
    <col min="527" max="527" width="14.7109375" style="258" customWidth="1"/>
    <col min="528" max="528" width="11.7109375" style="258" customWidth="1"/>
    <col min="529" max="529" width="13" style="258" customWidth="1"/>
    <col min="530" max="530" width="40" style="258" customWidth="1"/>
    <col min="531" max="531" width="88" style="258" customWidth="1"/>
    <col min="532" max="532" width="14.140625" style="258" customWidth="1"/>
    <col min="533" max="533" width="0" style="258" hidden="1" customWidth="1"/>
    <col min="534" max="534" width="18" style="258" customWidth="1"/>
    <col min="535" max="768" width="9.140625" style="258"/>
    <col min="769" max="769" width="10.140625" style="258" customWidth="1"/>
    <col min="770" max="770" width="22" style="258" customWidth="1"/>
    <col min="771" max="771" width="18.42578125" style="258" customWidth="1"/>
    <col min="772" max="772" width="26.28515625" style="258" customWidth="1"/>
    <col min="773" max="774" width="0" style="258" hidden="1" customWidth="1"/>
    <col min="775" max="775" width="15.85546875" style="258" customWidth="1"/>
    <col min="776" max="776" width="26.28515625" style="258" customWidth="1"/>
    <col min="777" max="777" width="26.28515625" style="258" bestFit="1" customWidth="1"/>
    <col min="778" max="778" width="14.140625" style="258" customWidth="1"/>
    <col min="779" max="779" width="0" style="258" hidden="1" customWidth="1"/>
    <col min="780" max="780" width="13.42578125" style="258" customWidth="1"/>
    <col min="781" max="781" width="11.28515625" style="258" customWidth="1"/>
    <col min="782" max="782" width="15.5703125" style="258" customWidth="1"/>
    <col min="783" max="783" width="14.7109375" style="258" customWidth="1"/>
    <col min="784" max="784" width="11.7109375" style="258" customWidth="1"/>
    <col min="785" max="785" width="13" style="258" customWidth="1"/>
    <col min="786" max="786" width="40" style="258" customWidth="1"/>
    <col min="787" max="787" width="88" style="258" customWidth="1"/>
    <col min="788" max="788" width="14.140625" style="258" customWidth="1"/>
    <col min="789" max="789" width="0" style="258" hidden="1" customWidth="1"/>
    <col min="790" max="790" width="18" style="258" customWidth="1"/>
    <col min="791" max="1024" width="9.140625" style="258"/>
    <col min="1025" max="1025" width="10.140625" style="258" customWidth="1"/>
    <col min="1026" max="1026" width="22" style="258" customWidth="1"/>
    <col min="1027" max="1027" width="18.42578125" style="258" customWidth="1"/>
    <col min="1028" max="1028" width="26.28515625" style="258" customWidth="1"/>
    <col min="1029" max="1030" width="0" style="258" hidden="1" customWidth="1"/>
    <col min="1031" max="1031" width="15.85546875" style="258" customWidth="1"/>
    <col min="1032" max="1032" width="26.28515625" style="258" customWidth="1"/>
    <col min="1033" max="1033" width="26.28515625" style="258" bestFit="1" customWidth="1"/>
    <col min="1034" max="1034" width="14.140625" style="258" customWidth="1"/>
    <col min="1035" max="1035" width="0" style="258" hidden="1" customWidth="1"/>
    <col min="1036" max="1036" width="13.42578125" style="258" customWidth="1"/>
    <col min="1037" max="1037" width="11.28515625" style="258" customWidth="1"/>
    <col min="1038" max="1038" width="15.5703125" style="258" customWidth="1"/>
    <col min="1039" max="1039" width="14.7109375" style="258" customWidth="1"/>
    <col min="1040" max="1040" width="11.7109375" style="258" customWidth="1"/>
    <col min="1041" max="1041" width="13" style="258" customWidth="1"/>
    <col min="1042" max="1042" width="40" style="258" customWidth="1"/>
    <col min="1043" max="1043" width="88" style="258" customWidth="1"/>
    <col min="1044" max="1044" width="14.140625" style="258" customWidth="1"/>
    <col min="1045" max="1045" width="0" style="258" hidden="1" customWidth="1"/>
    <col min="1046" max="1046" width="18" style="258" customWidth="1"/>
    <col min="1047" max="1280" width="9.140625" style="258"/>
    <col min="1281" max="1281" width="10.140625" style="258" customWidth="1"/>
    <col min="1282" max="1282" width="22" style="258" customWidth="1"/>
    <col min="1283" max="1283" width="18.42578125" style="258" customWidth="1"/>
    <col min="1284" max="1284" width="26.28515625" style="258" customWidth="1"/>
    <col min="1285" max="1286" width="0" style="258" hidden="1" customWidth="1"/>
    <col min="1287" max="1287" width="15.85546875" style="258" customWidth="1"/>
    <col min="1288" max="1288" width="26.28515625" style="258" customWidth="1"/>
    <col min="1289" max="1289" width="26.28515625" style="258" bestFit="1" customWidth="1"/>
    <col min="1290" max="1290" width="14.140625" style="258" customWidth="1"/>
    <col min="1291" max="1291" width="0" style="258" hidden="1" customWidth="1"/>
    <col min="1292" max="1292" width="13.42578125" style="258" customWidth="1"/>
    <col min="1293" max="1293" width="11.28515625" style="258" customWidth="1"/>
    <col min="1294" max="1294" width="15.5703125" style="258" customWidth="1"/>
    <col min="1295" max="1295" width="14.7109375" style="258" customWidth="1"/>
    <col min="1296" max="1296" width="11.7109375" style="258" customWidth="1"/>
    <col min="1297" max="1297" width="13" style="258" customWidth="1"/>
    <col min="1298" max="1298" width="40" style="258" customWidth="1"/>
    <col min="1299" max="1299" width="88" style="258" customWidth="1"/>
    <col min="1300" max="1300" width="14.140625" style="258" customWidth="1"/>
    <col min="1301" max="1301" width="0" style="258" hidden="1" customWidth="1"/>
    <col min="1302" max="1302" width="18" style="258" customWidth="1"/>
    <col min="1303" max="1536" width="9.140625" style="258"/>
    <col min="1537" max="1537" width="10.140625" style="258" customWidth="1"/>
    <col min="1538" max="1538" width="22" style="258" customWidth="1"/>
    <col min="1539" max="1539" width="18.42578125" style="258" customWidth="1"/>
    <col min="1540" max="1540" width="26.28515625" style="258" customWidth="1"/>
    <col min="1541" max="1542" width="0" style="258" hidden="1" customWidth="1"/>
    <col min="1543" max="1543" width="15.85546875" style="258" customWidth="1"/>
    <col min="1544" max="1544" width="26.28515625" style="258" customWidth="1"/>
    <col min="1545" max="1545" width="26.28515625" style="258" bestFit="1" customWidth="1"/>
    <col min="1546" max="1546" width="14.140625" style="258" customWidth="1"/>
    <col min="1547" max="1547" width="0" style="258" hidden="1" customWidth="1"/>
    <col min="1548" max="1548" width="13.42578125" style="258" customWidth="1"/>
    <col min="1549" max="1549" width="11.28515625" style="258" customWidth="1"/>
    <col min="1550" max="1550" width="15.5703125" style="258" customWidth="1"/>
    <col min="1551" max="1551" width="14.7109375" style="258" customWidth="1"/>
    <col min="1552" max="1552" width="11.7109375" style="258" customWidth="1"/>
    <col min="1553" max="1553" width="13" style="258" customWidth="1"/>
    <col min="1554" max="1554" width="40" style="258" customWidth="1"/>
    <col min="1555" max="1555" width="88" style="258" customWidth="1"/>
    <col min="1556" max="1556" width="14.140625" style="258" customWidth="1"/>
    <col min="1557" max="1557" width="0" style="258" hidden="1" customWidth="1"/>
    <col min="1558" max="1558" width="18" style="258" customWidth="1"/>
    <col min="1559" max="1792" width="9.140625" style="258"/>
    <col min="1793" max="1793" width="10.140625" style="258" customWidth="1"/>
    <col min="1794" max="1794" width="22" style="258" customWidth="1"/>
    <col min="1795" max="1795" width="18.42578125" style="258" customWidth="1"/>
    <col min="1796" max="1796" width="26.28515625" style="258" customWidth="1"/>
    <col min="1797" max="1798" width="0" style="258" hidden="1" customWidth="1"/>
    <col min="1799" max="1799" width="15.85546875" style="258" customWidth="1"/>
    <col min="1800" max="1800" width="26.28515625" style="258" customWidth="1"/>
    <col min="1801" max="1801" width="26.28515625" style="258" bestFit="1" customWidth="1"/>
    <col min="1802" max="1802" width="14.140625" style="258" customWidth="1"/>
    <col min="1803" max="1803" width="0" style="258" hidden="1" customWidth="1"/>
    <col min="1804" max="1804" width="13.42578125" style="258" customWidth="1"/>
    <col min="1805" max="1805" width="11.28515625" style="258" customWidth="1"/>
    <col min="1806" max="1806" width="15.5703125" style="258" customWidth="1"/>
    <col min="1807" max="1807" width="14.7109375" style="258" customWidth="1"/>
    <col min="1808" max="1808" width="11.7109375" style="258" customWidth="1"/>
    <col min="1809" max="1809" width="13" style="258" customWidth="1"/>
    <col min="1810" max="1810" width="40" style="258" customWidth="1"/>
    <col min="1811" max="1811" width="88" style="258" customWidth="1"/>
    <col min="1812" max="1812" width="14.140625" style="258" customWidth="1"/>
    <col min="1813" max="1813" width="0" style="258" hidden="1" customWidth="1"/>
    <col min="1814" max="1814" width="18" style="258" customWidth="1"/>
    <col min="1815" max="2048" width="9.140625" style="258"/>
    <col min="2049" max="2049" width="10.140625" style="258" customWidth="1"/>
    <col min="2050" max="2050" width="22" style="258" customWidth="1"/>
    <col min="2051" max="2051" width="18.42578125" style="258" customWidth="1"/>
    <col min="2052" max="2052" width="26.28515625" style="258" customWidth="1"/>
    <col min="2053" max="2054" width="0" style="258" hidden="1" customWidth="1"/>
    <col min="2055" max="2055" width="15.85546875" style="258" customWidth="1"/>
    <col min="2056" max="2056" width="26.28515625" style="258" customWidth="1"/>
    <col min="2057" max="2057" width="26.28515625" style="258" bestFit="1" customWidth="1"/>
    <col min="2058" max="2058" width="14.140625" style="258" customWidth="1"/>
    <col min="2059" max="2059" width="0" style="258" hidden="1" customWidth="1"/>
    <col min="2060" max="2060" width="13.42578125" style="258" customWidth="1"/>
    <col min="2061" max="2061" width="11.28515625" style="258" customWidth="1"/>
    <col min="2062" max="2062" width="15.5703125" style="258" customWidth="1"/>
    <col min="2063" max="2063" width="14.7109375" style="258" customWidth="1"/>
    <col min="2064" max="2064" width="11.7109375" style="258" customWidth="1"/>
    <col min="2065" max="2065" width="13" style="258" customWidth="1"/>
    <col min="2066" max="2066" width="40" style="258" customWidth="1"/>
    <col min="2067" max="2067" width="88" style="258" customWidth="1"/>
    <col min="2068" max="2068" width="14.140625" style="258" customWidth="1"/>
    <col min="2069" max="2069" width="0" style="258" hidden="1" customWidth="1"/>
    <col min="2070" max="2070" width="18" style="258" customWidth="1"/>
    <col min="2071" max="2304" width="9.140625" style="258"/>
    <col min="2305" max="2305" width="10.140625" style="258" customWidth="1"/>
    <col min="2306" max="2306" width="22" style="258" customWidth="1"/>
    <col min="2307" max="2307" width="18.42578125" style="258" customWidth="1"/>
    <col min="2308" max="2308" width="26.28515625" style="258" customWidth="1"/>
    <col min="2309" max="2310" width="0" style="258" hidden="1" customWidth="1"/>
    <col min="2311" max="2311" width="15.85546875" style="258" customWidth="1"/>
    <col min="2312" max="2312" width="26.28515625" style="258" customWidth="1"/>
    <col min="2313" max="2313" width="26.28515625" style="258" bestFit="1" customWidth="1"/>
    <col min="2314" max="2314" width="14.140625" style="258" customWidth="1"/>
    <col min="2315" max="2315" width="0" style="258" hidden="1" customWidth="1"/>
    <col min="2316" max="2316" width="13.42578125" style="258" customWidth="1"/>
    <col min="2317" max="2317" width="11.28515625" style="258" customWidth="1"/>
    <col min="2318" max="2318" width="15.5703125" style="258" customWidth="1"/>
    <col min="2319" max="2319" width="14.7109375" style="258" customWidth="1"/>
    <col min="2320" max="2320" width="11.7109375" style="258" customWidth="1"/>
    <col min="2321" max="2321" width="13" style="258" customWidth="1"/>
    <col min="2322" max="2322" width="40" style="258" customWidth="1"/>
    <col min="2323" max="2323" width="88" style="258" customWidth="1"/>
    <col min="2324" max="2324" width="14.140625" style="258" customWidth="1"/>
    <col min="2325" max="2325" width="0" style="258" hidden="1" customWidth="1"/>
    <col min="2326" max="2326" width="18" style="258" customWidth="1"/>
    <col min="2327" max="2560" width="9.140625" style="258"/>
    <col min="2561" max="2561" width="10.140625" style="258" customWidth="1"/>
    <col min="2562" max="2562" width="22" style="258" customWidth="1"/>
    <col min="2563" max="2563" width="18.42578125" style="258" customWidth="1"/>
    <col min="2564" max="2564" width="26.28515625" style="258" customWidth="1"/>
    <col min="2565" max="2566" width="0" style="258" hidden="1" customWidth="1"/>
    <col min="2567" max="2567" width="15.85546875" style="258" customWidth="1"/>
    <col min="2568" max="2568" width="26.28515625" style="258" customWidth="1"/>
    <col min="2569" max="2569" width="26.28515625" style="258" bestFit="1" customWidth="1"/>
    <col min="2570" max="2570" width="14.140625" style="258" customWidth="1"/>
    <col min="2571" max="2571" width="0" style="258" hidden="1" customWidth="1"/>
    <col min="2572" max="2572" width="13.42578125" style="258" customWidth="1"/>
    <col min="2573" max="2573" width="11.28515625" style="258" customWidth="1"/>
    <col min="2574" max="2574" width="15.5703125" style="258" customWidth="1"/>
    <col min="2575" max="2575" width="14.7109375" style="258" customWidth="1"/>
    <col min="2576" max="2576" width="11.7109375" style="258" customWidth="1"/>
    <col min="2577" max="2577" width="13" style="258" customWidth="1"/>
    <col min="2578" max="2578" width="40" style="258" customWidth="1"/>
    <col min="2579" max="2579" width="88" style="258" customWidth="1"/>
    <col min="2580" max="2580" width="14.140625" style="258" customWidth="1"/>
    <col min="2581" max="2581" width="0" style="258" hidden="1" customWidth="1"/>
    <col min="2582" max="2582" width="18" style="258" customWidth="1"/>
    <col min="2583" max="2816" width="9.140625" style="258"/>
    <col min="2817" max="2817" width="10.140625" style="258" customWidth="1"/>
    <col min="2818" max="2818" width="22" style="258" customWidth="1"/>
    <col min="2819" max="2819" width="18.42578125" style="258" customWidth="1"/>
    <col min="2820" max="2820" width="26.28515625" style="258" customWidth="1"/>
    <col min="2821" max="2822" width="0" style="258" hidden="1" customWidth="1"/>
    <col min="2823" max="2823" width="15.85546875" style="258" customWidth="1"/>
    <col min="2824" max="2824" width="26.28515625" style="258" customWidth="1"/>
    <col min="2825" max="2825" width="26.28515625" style="258" bestFit="1" customWidth="1"/>
    <col min="2826" max="2826" width="14.140625" style="258" customWidth="1"/>
    <col min="2827" max="2827" width="0" style="258" hidden="1" customWidth="1"/>
    <col min="2828" max="2828" width="13.42578125" style="258" customWidth="1"/>
    <col min="2829" max="2829" width="11.28515625" style="258" customWidth="1"/>
    <col min="2830" max="2830" width="15.5703125" style="258" customWidth="1"/>
    <col min="2831" max="2831" width="14.7109375" style="258" customWidth="1"/>
    <col min="2832" max="2832" width="11.7109375" style="258" customWidth="1"/>
    <col min="2833" max="2833" width="13" style="258" customWidth="1"/>
    <col min="2834" max="2834" width="40" style="258" customWidth="1"/>
    <col min="2835" max="2835" width="88" style="258" customWidth="1"/>
    <col min="2836" max="2836" width="14.140625" style="258" customWidth="1"/>
    <col min="2837" max="2837" width="0" style="258" hidden="1" customWidth="1"/>
    <col min="2838" max="2838" width="18" style="258" customWidth="1"/>
    <col min="2839" max="3072" width="9.140625" style="258"/>
    <col min="3073" max="3073" width="10.140625" style="258" customWidth="1"/>
    <col min="3074" max="3074" width="22" style="258" customWidth="1"/>
    <col min="3075" max="3075" width="18.42578125" style="258" customWidth="1"/>
    <col min="3076" max="3076" width="26.28515625" style="258" customWidth="1"/>
    <col min="3077" max="3078" width="0" style="258" hidden="1" customWidth="1"/>
    <col min="3079" max="3079" width="15.85546875" style="258" customWidth="1"/>
    <col min="3080" max="3080" width="26.28515625" style="258" customWidth="1"/>
    <col min="3081" max="3081" width="26.28515625" style="258" bestFit="1" customWidth="1"/>
    <col min="3082" max="3082" width="14.140625" style="258" customWidth="1"/>
    <col min="3083" max="3083" width="0" style="258" hidden="1" customWidth="1"/>
    <col min="3084" max="3084" width="13.42578125" style="258" customWidth="1"/>
    <col min="3085" max="3085" width="11.28515625" style="258" customWidth="1"/>
    <col min="3086" max="3086" width="15.5703125" style="258" customWidth="1"/>
    <col min="3087" max="3087" width="14.7109375" style="258" customWidth="1"/>
    <col min="3088" max="3088" width="11.7109375" style="258" customWidth="1"/>
    <col min="3089" max="3089" width="13" style="258" customWidth="1"/>
    <col min="3090" max="3090" width="40" style="258" customWidth="1"/>
    <col min="3091" max="3091" width="88" style="258" customWidth="1"/>
    <col min="3092" max="3092" width="14.140625" style="258" customWidth="1"/>
    <col min="3093" max="3093" width="0" style="258" hidden="1" customWidth="1"/>
    <col min="3094" max="3094" width="18" style="258" customWidth="1"/>
    <col min="3095" max="3328" width="9.140625" style="258"/>
    <col min="3329" max="3329" width="10.140625" style="258" customWidth="1"/>
    <col min="3330" max="3330" width="22" style="258" customWidth="1"/>
    <col min="3331" max="3331" width="18.42578125" style="258" customWidth="1"/>
    <col min="3332" max="3332" width="26.28515625" style="258" customWidth="1"/>
    <col min="3333" max="3334" width="0" style="258" hidden="1" customWidth="1"/>
    <col min="3335" max="3335" width="15.85546875" style="258" customWidth="1"/>
    <col min="3336" max="3336" width="26.28515625" style="258" customWidth="1"/>
    <col min="3337" max="3337" width="26.28515625" style="258" bestFit="1" customWidth="1"/>
    <col min="3338" max="3338" width="14.140625" style="258" customWidth="1"/>
    <col min="3339" max="3339" width="0" style="258" hidden="1" customWidth="1"/>
    <col min="3340" max="3340" width="13.42578125" style="258" customWidth="1"/>
    <col min="3341" max="3341" width="11.28515625" style="258" customWidth="1"/>
    <col min="3342" max="3342" width="15.5703125" style="258" customWidth="1"/>
    <col min="3343" max="3343" width="14.7109375" style="258" customWidth="1"/>
    <col min="3344" max="3344" width="11.7109375" style="258" customWidth="1"/>
    <col min="3345" max="3345" width="13" style="258" customWidth="1"/>
    <col min="3346" max="3346" width="40" style="258" customWidth="1"/>
    <col min="3347" max="3347" width="88" style="258" customWidth="1"/>
    <col min="3348" max="3348" width="14.140625" style="258" customWidth="1"/>
    <col min="3349" max="3349" width="0" style="258" hidden="1" customWidth="1"/>
    <col min="3350" max="3350" width="18" style="258" customWidth="1"/>
    <col min="3351" max="3584" width="9.140625" style="258"/>
    <col min="3585" max="3585" width="10.140625" style="258" customWidth="1"/>
    <col min="3586" max="3586" width="22" style="258" customWidth="1"/>
    <col min="3587" max="3587" width="18.42578125" style="258" customWidth="1"/>
    <col min="3588" max="3588" width="26.28515625" style="258" customWidth="1"/>
    <col min="3589" max="3590" width="0" style="258" hidden="1" customWidth="1"/>
    <col min="3591" max="3591" width="15.85546875" style="258" customWidth="1"/>
    <col min="3592" max="3592" width="26.28515625" style="258" customWidth="1"/>
    <col min="3593" max="3593" width="26.28515625" style="258" bestFit="1" customWidth="1"/>
    <col min="3594" max="3594" width="14.140625" style="258" customWidth="1"/>
    <col min="3595" max="3595" width="0" style="258" hidden="1" customWidth="1"/>
    <col min="3596" max="3596" width="13.42578125" style="258" customWidth="1"/>
    <col min="3597" max="3597" width="11.28515625" style="258" customWidth="1"/>
    <col min="3598" max="3598" width="15.5703125" style="258" customWidth="1"/>
    <col min="3599" max="3599" width="14.7109375" style="258" customWidth="1"/>
    <col min="3600" max="3600" width="11.7109375" style="258" customWidth="1"/>
    <col min="3601" max="3601" width="13" style="258" customWidth="1"/>
    <col min="3602" max="3602" width="40" style="258" customWidth="1"/>
    <col min="3603" max="3603" width="88" style="258" customWidth="1"/>
    <col min="3604" max="3604" width="14.140625" style="258" customWidth="1"/>
    <col min="3605" max="3605" width="0" style="258" hidden="1" customWidth="1"/>
    <col min="3606" max="3606" width="18" style="258" customWidth="1"/>
    <col min="3607" max="3840" width="9.140625" style="258"/>
    <col min="3841" max="3841" width="10.140625" style="258" customWidth="1"/>
    <col min="3842" max="3842" width="22" style="258" customWidth="1"/>
    <col min="3843" max="3843" width="18.42578125" style="258" customWidth="1"/>
    <col min="3844" max="3844" width="26.28515625" style="258" customWidth="1"/>
    <col min="3845" max="3846" width="0" style="258" hidden="1" customWidth="1"/>
    <col min="3847" max="3847" width="15.85546875" style="258" customWidth="1"/>
    <col min="3848" max="3848" width="26.28515625" style="258" customWidth="1"/>
    <col min="3849" max="3849" width="26.28515625" style="258" bestFit="1" customWidth="1"/>
    <col min="3850" max="3850" width="14.140625" style="258" customWidth="1"/>
    <col min="3851" max="3851" width="0" style="258" hidden="1" customWidth="1"/>
    <col min="3852" max="3852" width="13.42578125" style="258" customWidth="1"/>
    <col min="3853" max="3853" width="11.28515625" style="258" customWidth="1"/>
    <col min="3854" max="3854" width="15.5703125" style="258" customWidth="1"/>
    <col min="3855" max="3855" width="14.7109375" style="258" customWidth="1"/>
    <col min="3856" max="3856" width="11.7109375" style="258" customWidth="1"/>
    <col min="3857" max="3857" width="13" style="258" customWidth="1"/>
    <col min="3858" max="3858" width="40" style="258" customWidth="1"/>
    <col min="3859" max="3859" width="88" style="258" customWidth="1"/>
    <col min="3860" max="3860" width="14.140625" style="258" customWidth="1"/>
    <col min="3861" max="3861" width="0" style="258" hidden="1" customWidth="1"/>
    <col min="3862" max="3862" width="18" style="258" customWidth="1"/>
    <col min="3863" max="4096" width="9.140625" style="258"/>
    <col min="4097" max="4097" width="10.140625" style="258" customWidth="1"/>
    <col min="4098" max="4098" width="22" style="258" customWidth="1"/>
    <col min="4099" max="4099" width="18.42578125" style="258" customWidth="1"/>
    <col min="4100" max="4100" width="26.28515625" style="258" customWidth="1"/>
    <col min="4101" max="4102" width="0" style="258" hidden="1" customWidth="1"/>
    <col min="4103" max="4103" width="15.85546875" style="258" customWidth="1"/>
    <col min="4104" max="4104" width="26.28515625" style="258" customWidth="1"/>
    <col min="4105" max="4105" width="26.28515625" style="258" bestFit="1" customWidth="1"/>
    <col min="4106" max="4106" width="14.140625" style="258" customWidth="1"/>
    <col min="4107" max="4107" width="0" style="258" hidden="1" customWidth="1"/>
    <col min="4108" max="4108" width="13.42578125" style="258" customWidth="1"/>
    <col min="4109" max="4109" width="11.28515625" style="258" customWidth="1"/>
    <col min="4110" max="4110" width="15.5703125" style="258" customWidth="1"/>
    <col min="4111" max="4111" width="14.7109375" style="258" customWidth="1"/>
    <col min="4112" max="4112" width="11.7109375" style="258" customWidth="1"/>
    <col min="4113" max="4113" width="13" style="258" customWidth="1"/>
    <col min="4114" max="4114" width="40" style="258" customWidth="1"/>
    <col min="4115" max="4115" width="88" style="258" customWidth="1"/>
    <col min="4116" max="4116" width="14.140625" style="258" customWidth="1"/>
    <col min="4117" max="4117" width="0" style="258" hidden="1" customWidth="1"/>
    <col min="4118" max="4118" width="18" style="258" customWidth="1"/>
    <col min="4119" max="4352" width="9.140625" style="258"/>
    <col min="4353" max="4353" width="10.140625" style="258" customWidth="1"/>
    <col min="4354" max="4354" width="22" style="258" customWidth="1"/>
    <col min="4355" max="4355" width="18.42578125" style="258" customWidth="1"/>
    <col min="4356" max="4356" width="26.28515625" style="258" customWidth="1"/>
    <col min="4357" max="4358" width="0" style="258" hidden="1" customWidth="1"/>
    <col min="4359" max="4359" width="15.85546875" style="258" customWidth="1"/>
    <col min="4360" max="4360" width="26.28515625" style="258" customWidth="1"/>
    <col min="4361" max="4361" width="26.28515625" style="258" bestFit="1" customWidth="1"/>
    <col min="4362" max="4362" width="14.140625" style="258" customWidth="1"/>
    <col min="4363" max="4363" width="0" style="258" hidden="1" customWidth="1"/>
    <col min="4364" max="4364" width="13.42578125" style="258" customWidth="1"/>
    <col min="4365" max="4365" width="11.28515625" style="258" customWidth="1"/>
    <col min="4366" max="4366" width="15.5703125" style="258" customWidth="1"/>
    <col min="4367" max="4367" width="14.7109375" style="258" customWidth="1"/>
    <col min="4368" max="4368" width="11.7109375" style="258" customWidth="1"/>
    <col min="4369" max="4369" width="13" style="258" customWidth="1"/>
    <col min="4370" max="4370" width="40" style="258" customWidth="1"/>
    <col min="4371" max="4371" width="88" style="258" customWidth="1"/>
    <col min="4372" max="4372" width="14.140625" style="258" customWidth="1"/>
    <col min="4373" max="4373" width="0" style="258" hidden="1" customWidth="1"/>
    <col min="4374" max="4374" width="18" style="258" customWidth="1"/>
    <col min="4375" max="4608" width="9.140625" style="258"/>
    <col min="4609" max="4609" width="10.140625" style="258" customWidth="1"/>
    <col min="4610" max="4610" width="22" style="258" customWidth="1"/>
    <col min="4611" max="4611" width="18.42578125" style="258" customWidth="1"/>
    <col min="4612" max="4612" width="26.28515625" style="258" customWidth="1"/>
    <col min="4613" max="4614" width="0" style="258" hidden="1" customWidth="1"/>
    <col min="4615" max="4615" width="15.85546875" style="258" customWidth="1"/>
    <col min="4616" max="4616" width="26.28515625" style="258" customWidth="1"/>
    <col min="4617" max="4617" width="26.28515625" style="258" bestFit="1" customWidth="1"/>
    <col min="4618" max="4618" width="14.140625" style="258" customWidth="1"/>
    <col min="4619" max="4619" width="0" style="258" hidden="1" customWidth="1"/>
    <col min="4620" max="4620" width="13.42578125" style="258" customWidth="1"/>
    <col min="4621" max="4621" width="11.28515625" style="258" customWidth="1"/>
    <col min="4622" max="4622" width="15.5703125" style="258" customWidth="1"/>
    <col min="4623" max="4623" width="14.7109375" style="258" customWidth="1"/>
    <col min="4624" max="4624" width="11.7109375" style="258" customWidth="1"/>
    <col min="4625" max="4625" width="13" style="258" customWidth="1"/>
    <col min="4626" max="4626" width="40" style="258" customWidth="1"/>
    <col min="4627" max="4627" width="88" style="258" customWidth="1"/>
    <col min="4628" max="4628" width="14.140625" style="258" customWidth="1"/>
    <col min="4629" max="4629" width="0" style="258" hidden="1" customWidth="1"/>
    <col min="4630" max="4630" width="18" style="258" customWidth="1"/>
    <col min="4631" max="4864" width="9.140625" style="258"/>
    <col min="4865" max="4865" width="10.140625" style="258" customWidth="1"/>
    <col min="4866" max="4866" width="22" style="258" customWidth="1"/>
    <col min="4867" max="4867" width="18.42578125" style="258" customWidth="1"/>
    <col min="4868" max="4868" width="26.28515625" style="258" customWidth="1"/>
    <col min="4869" max="4870" width="0" style="258" hidden="1" customWidth="1"/>
    <col min="4871" max="4871" width="15.85546875" style="258" customWidth="1"/>
    <col min="4872" max="4872" width="26.28515625" style="258" customWidth="1"/>
    <col min="4873" max="4873" width="26.28515625" style="258" bestFit="1" customWidth="1"/>
    <col min="4874" max="4874" width="14.140625" style="258" customWidth="1"/>
    <col min="4875" max="4875" width="0" style="258" hidden="1" customWidth="1"/>
    <col min="4876" max="4876" width="13.42578125" style="258" customWidth="1"/>
    <col min="4877" max="4877" width="11.28515625" style="258" customWidth="1"/>
    <col min="4878" max="4878" width="15.5703125" style="258" customWidth="1"/>
    <col min="4879" max="4879" width="14.7109375" style="258" customWidth="1"/>
    <col min="4880" max="4880" width="11.7109375" style="258" customWidth="1"/>
    <col min="4881" max="4881" width="13" style="258" customWidth="1"/>
    <col min="4882" max="4882" width="40" style="258" customWidth="1"/>
    <col min="4883" max="4883" width="88" style="258" customWidth="1"/>
    <col min="4884" max="4884" width="14.140625" style="258" customWidth="1"/>
    <col min="4885" max="4885" width="0" style="258" hidden="1" customWidth="1"/>
    <col min="4886" max="4886" width="18" style="258" customWidth="1"/>
    <col min="4887" max="5120" width="9.140625" style="258"/>
    <col min="5121" max="5121" width="10.140625" style="258" customWidth="1"/>
    <col min="5122" max="5122" width="22" style="258" customWidth="1"/>
    <col min="5123" max="5123" width="18.42578125" style="258" customWidth="1"/>
    <col min="5124" max="5124" width="26.28515625" style="258" customWidth="1"/>
    <col min="5125" max="5126" width="0" style="258" hidden="1" customWidth="1"/>
    <col min="5127" max="5127" width="15.85546875" style="258" customWidth="1"/>
    <col min="5128" max="5128" width="26.28515625" style="258" customWidth="1"/>
    <col min="5129" max="5129" width="26.28515625" style="258" bestFit="1" customWidth="1"/>
    <col min="5130" max="5130" width="14.140625" style="258" customWidth="1"/>
    <col min="5131" max="5131" width="0" style="258" hidden="1" customWidth="1"/>
    <col min="5132" max="5132" width="13.42578125" style="258" customWidth="1"/>
    <col min="5133" max="5133" width="11.28515625" style="258" customWidth="1"/>
    <col min="5134" max="5134" width="15.5703125" style="258" customWidth="1"/>
    <col min="5135" max="5135" width="14.7109375" style="258" customWidth="1"/>
    <col min="5136" max="5136" width="11.7109375" style="258" customWidth="1"/>
    <col min="5137" max="5137" width="13" style="258" customWidth="1"/>
    <col min="5138" max="5138" width="40" style="258" customWidth="1"/>
    <col min="5139" max="5139" width="88" style="258" customWidth="1"/>
    <col min="5140" max="5140" width="14.140625" style="258" customWidth="1"/>
    <col min="5141" max="5141" width="0" style="258" hidden="1" customWidth="1"/>
    <col min="5142" max="5142" width="18" style="258" customWidth="1"/>
    <col min="5143" max="5376" width="9.140625" style="258"/>
    <col min="5377" max="5377" width="10.140625" style="258" customWidth="1"/>
    <col min="5378" max="5378" width="22" style="258" customWidth="1"/>
    <col min="5379" max="5379" width="18.42578125" style="258" customWidth="1"/>
    <col min="5380" max="5380" width="26.28515625" style="258" customWidth="1"/>
    <col min="5381" max="5382" width="0" style="258" hidden="1" customWidth="1"/>
    <col min="5383" max="5383" width="15.85546875" style="258" customWidth="1"/>
    <col min="5384" max="5384" width="26.28515625" style="258" customWidth="1"/>
    <col min="5385" max="5385" width="26.28515625" style="258" bestFit="1" customWidth="1"/>
    <col min="5386" max="5386" width="14.140625" style="258" customWidth="1"/>
    <col min="5387" max="5387" width="0" style="258" hidden="1" customWidth="1"/>
    <col min="5388" max="5388" width="13.42578125" style="258" customWidth="1"/>
    <col min="5389" max="5389" width="11.28515625" style="258" customWidth="1"/>
    <col min="5390" max="5390" width="15.5703125" style="258" customWidth="1"/>
    <col min="5391" max="5391" width="14.7109375" style="258" customWidth="1"/>
    <col min="5392" max="5392" width="11.7109375" style="258" customWidth="1"/>
    <col min="5393" max="5393" width="13" style="258" customWidth="1"/>
    <col min="5394" max="5394" width="40" style="258" customWidth="1"/>
    <col min="5395" max="5395" width="88" style="258" customWidth="1"/>
    <col min="5396" max="5396" width="14.140625" style="258" customWidth="1"/>
    <col min="5397" max="5397" width="0" style="258" hidden="1" customWidth="1"/>
    <col min="5398" max="5398" width="18" style="258" customWidth="1"/>
    <col min="5399" max="5632" width="9.140625" style="258"/>
    <col min="5633" max="5633" width="10.140625" style="258" customWidth="1"/>
    <col min="5634" max="5634" width="22" style="258" customWidth="1"/>
    <col min="5635" max="5635" width="18.42578125" style="258" customWidth="1"/>
    <col min="5636" max="5636" width="26.28515625" style="258" customWidth="1"/>
    <col min="5637" max="5638" width="0" style="258" hidden="1" customWidth="1"/>
    <col min="5639" max="5639" width="15.85546875" style="258" customWidth="1"/>
    <col min="5640" max="5640" width="26.28515625" style="258" customWidth="1"/>
    <col min="5641" max="5641" width="26.28515625" style="258" bestFit="1" customWidth="1"/>
    <col min="5642" max="5642" width="14.140625" style="258" customWidth="1"/>
    <col min="5643" max="5643" width="0" style="258" hidden="1" customWidth="1"/>
    <col min="5644" max="5644" width="13.42578125" style="258" customWidth="1"/>
    <col min="5645" max="5645" width="11.28515625" style="258" customWidth="1"/>
    <col min="5646" max="5646" width="15.5703125" style="258" customWidth="1"/>
    <col min="5647" max="5647" width="14.7109375" style="258" customWidth="1"/>
    <col min="5648" max="5648" width="11.7109375" style="258" customWidth="1"/>
    <col min="5649" max="5649" width="13" style="258" customWidth="1"/>
    <col min="5650" max="5650" width="40" style="258" customWidth="1"/>
    <col min="5651" max="5651" width="88" style="258" customWidth="1"/>
    <col min="5652" max="5652" width="14.140625" style="258" customWidth="1"/>
    <col min="5653" max="5653" width="0" style="258" hidden="1" customWidth="1"/>
    <col min="5654" max="5654" width="18" style="258" customWidth="1"/>
    <col min="5655" max="5888" width="9.140625" style="258"/>
    <col min="5889" max="5889" width="10.140625" style="258" customWidth="1"/>
    <col min="5890" max="5890" width="22" style="258" customWidth="1"/>
    <col min="5891" max="5891" width="18.42578125" style="258" customWidth="1"/>
    <col min="5892" max="5892" width="26.28515625" style="258" customWidth="1"/>
    <col min="5893" max="5894" width="0" style="258" hidden="1" customWidth="1"/>
    <col min="5895" max="5895" width="15.85546875" style="258" customWidth="1"/>
    <col min="5896" max="5896" width="26.28515625" style="258" customWidth="1"/>
    <col min="5897" max="5897" width="26.28515625" style="258" bestFit="1" customWidth="1"/>
    <col min="5898" max="5898" width="14.140625" style="258" customWidth="1"/>
    <col min="5899" max="5899" width="0" style="258" hidden="1" customWidth="1"/>
    <col min="5900" max="5900" width="13.42578125" style="258" customWidth="1"/>
    <col min="5901" max="5901" width="11.28515625" style="258" customWidth="1"/>
    <col min="5902" max="5902" width="15.5703125" style="258" customWidth="1"/>
    <col min="5903" max="5903" width="14.7109375" style="258" customWidth="1"/>
    <col min="5904" max="5904" width="11.7109375" style="258" customWidth="1"/>
    <col min="5905" max="5905" width="13" style="258" customWidth="1"/>
    <col min="5906" max="5906" width="40" style="258" customWidth="1"/>
    <col min="5907" max="5907" width="88" style="258" customWidth="1"/>
    <col min="5908" max="5908" width="14.140625" style="258" customWidth="1"/>
    <col min="5909" max="5909" width="0" style="258" hidden="1" customWidth="1"/>
    <col min="5910" max="5910" width="18" style="258" customWidth="1"/>
    <col min="5911" max="6144" width="9.140625" style="258"/>
    <col min="6145" max="6145" width="10.140625" style="258" customWidth="1"/>
    <col min="6146" max="6146" width="22" style="258" customWidth="1"/>
    <col min="6147" max="6147" width="18.42578125" style="258" customWidth="1"/>
    <col min="6148" max="6148" width="26.28515625" style="258" customWidth="1"/>
    <col min="6149" max="6150" width="0" style="258" hidden="1" customWidth="1"/>
    <col min="6151" max="6151" width="15.85546875" style="258" customWidth="1"/>
    <col min="6152" max="6152" width="26.28515625" style="258" customWidth="1"/>
    <col min="6153" max="6153" width="26.28515625" style="258" bestFit="1" customWidth="1"/>
    <col min="6154" max="6154" width="14.140625" style="258" customWidth="1"/>
    <col min="6155" max="6155" width="0" style="258" hidden="1" customWidth="1"/>
    <col min="6156" max="6156" width="13.42578125" style="258" customWidth="1"/>
    <col min="6157" max="6157" width="11.28515625" style="258" customWidth="1"/>
    <col min="6158" max="6158" width="15.5703125" style="258" customWidth="1"/>
    <col min="6159" max="6159" width="14.7109375" style="258" customWidth="1"/>
    <col min="6160" max="6160" width="11.7109375" style="258" customWidth="1"/>
    <col min="6161" max="6161" width="13" style="258" customWidth="1"/>
    <col min="6162" max="6162" width="40" style="258" customWidth="1"/>
    <col min="6163" max="6163" width="88" style="258" customWidth="1"/>
    <col min="6164" max="6164" width="14.140625" style="258" customWidth="1"/>
    <col min="6165" max="6165" width="0" style="258" hidden="1" customWidth="1"/>
    <col min="6166" max="6166" width="18" style="258" customWidth="1"/>
    <col min="6167" max="6400" width="9.140625" style="258"/>
    <col min="6401" max="6401" width="10.140625" style="258" customWidth="1"/>
    <col min="6402" max="6402" width="22" style="258" customWidth="1"/>
    <col min="6403" max="6403" width="18.42578125" style="258" customWidth="1"/>
    <col min="6404" max="6404" width="26.28515625" style="258" customWidth="1"/>
    <col min="6405" max="6406" width="0" style="258" hidden="1" customWidth="1"/>
    <col min="6407" max="6407" width="15.85546875" style="258" customWidth="1"/>
    <col min="6408" max="6408" width="26.28515625" style="258" customWidth="1"/>
    <col min="6409" max="6409" width="26.28515625" style="258" bestFit="1" customWidth="1"/>
    <col min="6410" max="6410" width="14.140625" style="258" customWidth="1"/>
    <col min="6411" max="6411" width="0" style="258" hidden="1" customWidth="1"/>
    <col min="6412" max="6412" width="13.42578125" style="258" customWidth="1"/>
    <col min="6413" max="6413" width="11.28515625" style="258" customWidth="1"/>
    <col min="6414" max="6414" width="15.5703125" style="258" customWidth="1"/>
    <col min="6415" max="6415" width="14.7109375" style="258" customWidth="1"/>
    <col min="6416" max="6416" width="11.7109375" style="258" customWidth="1"/>
    <col min="6417" max="6417" width="13" style="258" customWidth="1"/>
    <col min="6418" max="6418" width="40" style="258" customWidth="1"/>
    <col min="6419" max="6419" width="88" style="258" customWidth="1"/>
    <col min="6420" max="6420" width="14.140625" style="258" customWidth="1"/>
    <col min="6421" max="6421" width="0" style="258" hidden="1" customWidth="1"/>
    <col min="6422" max="6422" width="18" style="258" customWidth="1"/>
    <col min="6423" max="6656" width="9.140625" style="258"/>
    <col min="6657" max="6657" width="10.140625" style="258" customWidth="1"/>
    <col min="6658" max="6658" width="22" style="258" customWidth="1"/>
    <col min="6659" max="6659" width="18.42578125" style="258" customWidth="1"/>
    <col min="6660" max="6660" width="26.28515625" style="258" customWidth="1"/>
    <col min="6661" max="6662" width="0" style="258" hidden="1" customWidth="1"/>
    <col min="6663" max="6663" width="15.85546875" style="258" customWidth="1"/>
    <col min="6664" max="6664" width="26.28515625" style="258" customWidth="1"/>
    <col min="6665" max="6665" width="26.28515625" style="258" bestFit="1" customWidth="1"/>
    <col min="6666" max="6666" width="14.140625" style="258" customWidth="1"/>
    <col min="6667" max="6667" width="0" style="258" hidden="1" customWidth="1"/>
    <col min="6668" max="6668" width="13.42578125" style="258" customWidth="1"/>
    <col min="6669" max="6669" width="11.28515625" style="258" customWidth="1"/>
    <col min="6670" max="6670" width="15.5703125" style="258" customWidth="1"/>
    <col min="6671" max="6671" width="14.7109375" style="258" customWidth="1"/>
    <col min="6672" max="6672" width="11.7109375" style="258" customWidth="1"/>
    <col min="6673" max="6673" width="13" style="258" customWidth="1"/>
    <col min="6674" max="6674" width="40" style="258" customWidth="1"/>
    <col min="6675" max="6675" width="88" style="258" customWidth="1"/>
    <col min="6676" max="6676" width="14.140625" style="258" customWidth="1"/>
    <col min="6677" max="6677" width="0" style="258" hidden="1" customWidth="1"/>
    <col min="6678" max="6678" width="18" style="258" customWidth="1"/>
    <col min="6679" max="6912" width="9.140625" style="258"/>
    <col min="6913" max="6913" width="10.140625" style="258" customWidth="1"/>
    <col min="6914" max="6914" width="22" style="258" customWidth="1"/>
    <col min="6915" max="6915" width="18.42578125" style="258" customWidth="1"/>
    <col min="6916" max="6916" width="26.28515625" style="258" customWidth="1"/>
    <col min="6917" max="6918" width="0" style="258" hidden="1" customWidth="1"/>
    <col min="6919" max="6919" width="15.85546875" style="258" customWidth="1"/>
    <col min="6920" max="6920" width="26.28515625" style="258" customWidth="1"/>
    <col min="6921" max="6921" width="26.28515625" style="258" bestFit="1" customWidth="1"/>
    <col min="6922" max="6922" width="14.140625" style="258" customWidth="1"/>
    <col min="6923" max="6923" width="0" style="258" hidden="1" customWidth="1"/>
    <col min="6924" max="6924" width="13.42578125" style="258" customWidth="1"/>
    <col min="6925" max="6925" width="11.28515625" style="258" customWidth="1"/>
    <col min="6926" max="6926" width="15.5703125" style="258" customWidth="1"/>
    <col min="6927" max="6927" width="14.7109375" style="258" customWidth="1"/>
    <col min="6928" max="6928" width="11.7109375" style="258" customWidth="1"/>
    <col min="6929" max="6929" width="13" style="258" customWidth="1"/>
    <col min="6930" max="6930" width="40" style="258" customWidth="1"/>
    <col min="6931" max="6931" width="88" style="258" customWidth="1"/>
    <col min="6932" max="6932" width="14.140625" style="258" customWidth="1"/>
    <col min="6933" max="6933" width="0" style="258" hidden="1" customWidth="1"/>
    <col min="6934" max="6934" width="18" style="258" customWidth="1"/>
    <col min="6935" max="7168" width="9.140625" style="258"/>
    <col min="7169" max="7169" width="10.140625" style="258" customWidth="1"/>
    <col min="7170" max="7170" width="22" style="258" customWidth="1"/>
    <col min="7171" max="7171" width="18.42578125" style="258" customWidth="1"/>
    <col min="7172" max="7172" width="26.28515625" style="258" customWidth="1"/>
    <col min="7173" max="7174" width="0" style="258" hidden="1" customWidth="1"/>
    <col min="7175" max="7175" width="15.85546875" style="258" customWidth="1"/>
    <col min="7176" max="7176" width="26.28515625" style="258" customWidth="1"/>
    <col min="7177" max="7177" width="26.28515625" style="258" bestFit="1" customWidth="1"/>
    <col min="7178" max="7178" width="14.140625" style="258" customWidth="1"/>
    <col min="7179" max="7179" width="0" style="258" hidden="1" customWidth="1"/>
    <col min="7180" max="7180" width="13.42578125" style="258" customWidth="1"/>
    <col min="7181" max="7181" width="11.28515625" style="258" customWidth="1"/>
    <col min="7182" max="7182" width="15.5703125" style="258" customWidth="1"/>
    <col min="7183" max="7183" width="14.7109375" style="258" customWidth="1"/>
    <col min="7184" max="7184" width="11.7109375" style="258" customWidth="1"/>
    <col min="7185" max="7185" width="13" style="258" customWidth="1"/>
    <col min="7186" max="7186" width="40" style="258" customWidth="1"/>
    <col min="7187" max="7187" width="88" style="258" customWidth="1"/>
    <col min="7188" max="7188" width="14.140625" style="258" customWidth="1"/>
    <col min="7189" max="7189" width="0" style="258" hidden="1" customWidth="1"/>
    <col min="7190" max="7190" width="18" style="258" customWidth="1"/>
    <col min="7191" max="7424" width="9.140625" style="258"/>
    <col min="7425" max="7425" width="10.140625" style="258" customWidth="1"/>
    <col min="7426" max="7426" width="22" style="258" customWidth="1"/>
    <col min="7427" max="7427" width="18.42578125" style="258" customWidth="1"/>
    <col min="7428" max="7428" width="26.28515625" style="258" customWidth="1"/>
    <col min="7429" max="7430" width="0" style="258" hidden="1" customWidth="1"/>
    <col min="7431" max="7431" width="15.85546875" style="258" customWidth="1"/>
    <col min="7432" max="7432" width="26.28515625" style="258" customWidth="1"/>
    <col min="7433" max="7433" width="26.28515625" style="258" bestFit="1" customWidth="1"/>
    <col min="7434" max="7434" width="14.140625" style="258" customWidth="1"/>
    <col min="7435" max="7435" width="0" style="258" hidden="1" customWidth="1"/>
    <col min="7436" max="7436" width="13.42578125" style="258" customWidth="1"/>
    <col min="7437" max="7437" width="11.28515625" style="258" customWidth="1"/>
    <col min="7438" max="7438" width="15.5703125" style="258" customWidth="1"/>
    <col min="7439" max="7439" width="14.7109375" style="258" customWidth="1"/>
    <col min="7440" max="7440" width="11.7109375" style="258" customWidth="1"/>
    <col min="7441" max="7441" width="13" style="258" customWidth="1"/>
    <col min="7442" max="7442" width="40" style="258" customWidth="1"/>
    <col min="7443" max="7443" width="88" style="258" customWidth="1"/>
    <col min="7444" max="7444" width="14.140625" style="258" customWidth="1"/>
    <col min="7445" max="7445" width="0" style="258" hidden="1" customWidth="1"/>
    <col min="7446" max="7446" width="18" style="258" customWidth="1"/>
    <col min="7447" max="7680" width="9.140625" style="258"/>
    <col min="7681" max="7681" width="10.140625" style="258" customWidth="1"/>
    <col min="7682" max="7682" width="22" style="258" customWidth="1"/>
    <col min="7683" max="7683" width="18.42578125" style="258" customWidth="1"/>
    <col min="7684" max="7684" width="26.28515625" style="258" customWidth="1"/>
    <col min="7685" max="7686" width="0" style="258" hidden="1" customWidth="1"/>
    <col min="7687" max="7687" width="15.85546875" style="258" customWidth="1"/>
    <col min="7688" max="7688" width="26.28515625" style="258" customWidth="1"/>
    <col min="7689" max="7689" width="26.28515625" style="258" bestFit="1" customWidth="1"/>
    <col min="7690" max="7690" width="14.140625" style="258" customWidth="1"/>
    <col min="7691" max="7691" width="0" style="258" hidden="1" customWidth="1"/>
    <col min="7692" max="7692" width="13.42578125" style="258" customWidth="1"/>
    <col min="7693" max="7693" width="11.28515625" style="258" customWidth="1"/>
    <col min="7694" max="7694" width="15.5703125" style="258" customWidth="1"/>
    <col min="7695" max="7695" width="14.7109375" style="258" customWidth="1"/>
    <col min="7696" max="7696" width="11.7109375" style="258" customWidth="1"/>
    <col min="7697" max="7697" width="13" style="258" customWidth="1"/>
    <col min="7698" max="7698" width="40" style="258" customWidth="1"/>
    <col min="7699" max="7699" width="88" style="258" customWidth="1"/>
    <col min="7700" max="7700" width="14.140625" style="258" customWidth="1"/>
    <col min="7701" max="7701" width="0" style="258" hidden="1" customWidth="1"/>
    <col min="7702" max="7702" width="18" style="258" customWidth="1"/>
    <col min="7703" max="7936" width="9.140625" style="258"/>
    <col min="7937" max="7937" width="10.140625" style="258" customWidth="1"/>
    <col min="7938" max="7938" width="22" style="258" customWidth="1"/>
    <col min="7939" max="7939" width="18.42578125" style="258" customWidth="1"/>
    <col min="7940" max="7940" width="26.28515625" style="258" customWidth="1"/>
    <col min="7941" max="7942" width="0" style="258" hidden="1" customWidth="1"/>
    <col min="7943" max="7943" width="15.85546875" style="258" customWidth="1"/>
    <col min="7944" max="7944" width="26.28515625" style="258" customWidth="1"/>
    <col min="7945" max="7945" width="26.28515625" style="258" bestFit="1" customWidth="1"/>
    <col min="7946" max="7946" width="14.140625" style="258" customWidth="1"/>
    <col min="7947" max="7947" width="0" style="258" hidden="1" customWidth="1"/>
    <col min="7948" max="7948" width="13.42578125" style="258" customWidth="1"/>
    <col min="7949" max="7949" width="11.28515625" style="258" customWidth="1"/>
    <col min="7950" max="7950" width="15.5703125" style="258" customWidth="1"/>
    <col min="7951" max="7951" width="14.7109375" style="258" customWidth="1"/>
    <col min="7952" max="7952" width="11.7109375" style="258" customWidth="1"/>
    <col min="7953" max="7953" width="13" style="258" customWidth="1"/>
    <col min="7954" max="7954" width="40" style="258" customWidth="1"/>
    <col min="7955" max="7955" width="88" style="258" customWidth="1"/>
    <col min="7956" max="7956" width="14.140625" style="258" customWidth="1"/>
    <col min="7957" max="7957" width="0" style="258" hidden="1" customWidth="1"/>
    <col min="7958" max="7958" width="18" style="258" customWidth="1"/>
    <col min="7959" max="8192" width="9.140625" style="258"/>
    <col min="8193" max="8193" width="10.140625" style="258" customWidth="1"/>
    <col min="8194" max="8194" width="22" style="258" customWidth="1"/>
    <col min="8195" max="8195" width="18.42578125" style="258" customWidth="1"/>
    <col min="8196" max="8196" width="26.28515625" style="258" customWidth="1"/>
    <col min="8197" max="8198" width="0" style="258" hidden="1" customWidth="1"/>
    <col min="8199" max="8199" width="15.85546875" style="258" customWidth="1"/>
    <col min="8200" max="8200" width="26.28515625" style="258" customWidth="1"/>
    <col min="8201" max="8201" width="26.28515625" style="258" bestFit="1" customWidth="1"/>
    <col min="8202" max="8202" width="14.140625" style="258" customWidth="1"/>
    <col min="8203" max="8203" width="0" style="258" hidden="1" customWidth="1"/>
    <col min="8204" max="8204" width="13.42578125" style="258" customWidth="1"/>
    <col min="8205" max="8205" width="11.28515625" style="258" customWidth="1"/>
    <col min="8206" max="8206" width="15.5703125" style="258" customWidth="1"/>
    <col min="8207" max="8207" width="14.7109375" style="258" customWidth="1"/>
    <col min="8208" max="8208" width="11.7109375" style="258" customWidth="1"/>
    <col min="8209" max="8209" width="13" style="258" customWidth="1"/>
    <col min="8210" max="8210" width="40" style="258" customWidth="1"/>
    <col min="8211" max="8211" width="88" style="258" customWidth="1"/>
    <col min="8212" max="8212" width="14.140625" style="258" customWidth="1"/>
    <col min="8213" max="8213" width="0" style="258" hidden="1" customWidth="1"/>
    <col min="8214" max="8214" width="18" style="258" customWidth="1"/>
    <col min="8215" max="8448" width="9.140625" style="258"/>
    <col min="8449" max="8449" width="10.140625" style="258" customWidth="1"/>
    <col min="8450" max="8450" width="22" style="258" customWidth="1"/>
    <col min="8451" max="8451" width="18.42578125" style="258" customWidth="1"/>
    <col min="8452" max="8452" width="26.28515625" style="258" customWidth="1"/>
    <col min="8453" max="8454" width="0" style="258" hidden="1" customWidth="1"/>
    <col min="8455" max="8455" width="15.85546875" style="258" customWidth="1"/>
    <col min="8456" max="8456" width="26.28515625" style="258" customWidth="1"/>
    <col min="8457" max="8457" width="26.28515625" style="258" bestFit="1" customWidth="1"/>
    <col min="8458" max="8458" width="14.140625" style="258" customWidth="1"/>
    <col min="8459" max="8459" width="0" style="258" hidden="1" customWidth="1"/>
    <col min="8460" max="8460" width="13.42578125" style="258" customWidth="1"/>
    <col min="8461" max="8461" width="11.28515625" style="258" customWidth="1"/>
    <col min="8462" max="8462" width="15.5703125" style="258" customWidth="1"/>
    <col min="8463" max="8463" width="14.7109375" style="258" customWidth="1"/>
    <col min="8464" max="8464" width="11.7109375" style="258" customWidth="1"/>
    <col min="8465" max="8465" width="13" style="258" customWidth="1"/>
    <col min="8466" max="8466" width="40" style="258" customWidth="1"/>
    <col min="8467" max="8467" width="88" style="258" customWidth="1"/>
    <col min="8468" max="8468" width="14.140625" style="258" customWidth="1"/>
    <col min="8469" max="8469" width="0" style="258" hidden="1" customWidth="1"/>
    <col min="8470" max="8470" width="18" style="258" customWidth="1"/>
    <col min="8471" max="8704" width="9.140625" style="258"/>
    <col min="8705" max="8705" width="10.140625" style="258" customWidth="1"/>
    <col min="8706" max="8706" width="22" style="258" customWidth="1"/>
    <col min="8707" max="8707" width="18.42578125" style="258" customWidth="1"/>
    <col min="8708" max="8708" width="26.28515625" style="258" customWidth="1"/>
    <col min="8709" max="8710" width="0" style="258" hidden="1" customWidth="1"/>
    <col min="8711" max="8711" width="15.85546875" style="258" customWidth="1"/>
    <col min="8712" max="8712" width="26.28515625" style="258" customWidth="1"/>
    <col min="8713" max="8713" width="26.28515625" style="258" bestFit="1" customWidth="1"/>
    <col min="8714" max="8714" width="14.140625" style="258" customWidth="1"/>
    <col min="8715" max="8715" width="0" style="258" hidden="1" customWidth="1"/>
    <col min="8716" max="8716" width="13.42578125" style="258" customWidth="1"/>
    <col min="8717" max="8717" width="11.28515625" style="258" customWidth="1"/>
    <col min="8718" max="8718" width="15.5703125" style="258" customWidth="1"/>
    <col min="8719" max="8719" width="14.7109375" style="258" customWidth="1"/>
    <col min="8720" max="8720" width="11.7109375" style="258" customWidth="1"/>
    <col min="8721" max="8721" width="13" style="258" customWidth="1"/>
    <col min="8722" max="8722" width="40" style="258" customWidth="1"/>
    <col min="8723" max="8723" width="88" style="258" customWidth="1"/>
    <col min="8724" max="8724" width="14.140625" style="258" customWidth="1"/>
    <col min="8725" max="8725" width="0" style="258" hidden="1" customWidth="1"/>
    <col min="8726" max="8726" width="18" style="258" customWidth="1"/>
    <col min="8727" max="8960" width="9.140625" style="258"/>
    <col min="8961" max="8961" width="10.140625" style="258" customWidth="1"/>
    <col min="8962" max="8962" width="22" style="258" customWidth="1"/>
    <col min="8963" max="8963" width="18.42578125" style="258" customWidth="1"/>
    <col min="8964" max="8964" width="26.28515625" style="258" customWidth="1"/>
    <col min="8965" max="8966" width="0" style="258" hidden="1" customWidth="1"/>
    <col min="8967" max="8967" width="15.85546875" style="258" customWidth="1"/>
    <col min="8968" max="8968" width="26.28515625" style="258" customWidth="1"/>
    <col min="8969" max="8969" width="26.28515625" style="258" bestFit="1" customWidth="1"/>
    <col min="8970" max="8970" width="14.140625" style="258" customWidth="1"/>
    <col min="8971" max="8971" width="0" style="258" hidden="1" customWidth="1"/>
    <col min="8972" max="8972" width="13.42578125" style="258" customWidth="1"/>
    <col min="8973" max="8973" width="11.28515625" style="258" customWidth="1"/>
    <col min="8974" max="8974" width="15.5703125" style="258" customWidth="1"/>
    <col min="8975" max="8975" width="14.7109375" style="258" customWidth="1"/>
    <col min="8976" max="8976" width="11.7109375" style="258" customWidth="1"/>
    <col min="8977" max="8977" width="13" style="258" customWidth="1"/>
    <col min="8978" max="8978" width="40" style="258" customWidth="1"/>
    <col min="8979" max="8979" width="88" style="258" customWidth="1"/>
    <col min="8980" max="8980" width="14.140625" style="258" customWidth="1"/>
    <col min="8981" max="8981" width="0" style="258" hidden="1" customWidth="1"/>
    <col min="8982" max="8982" width="18" style="258" customWidth="1"/>
    <col min="8983" max="9216" width="9.140625" style="258"/>
    <col min="9217" max="9217" width="10.140625" style="258" customWidth="1"/>
    <col min="9218" max="9218" width="22" style="258" customWidth="1"/>
    <col min="9219" max="9219" width="18.42578125" style="258" customWidth="1"/>
    <col min="9220" max="9220" width="26.28515625" style="258" customWidth="1"/>
    <col min="9221" max="9222" width="0" style="258" hidden="1" customWidth="1"/>
    <col min="9223" max="9223" width="15.85546875" style="258" customWidth="1"/>
    <col min="9224" max="9224" width="26.28515625" style="258" customWidth="1"/>
    <col min="9225" max="9225" width="26.28515625" style="258" bestFit="1" customWidth="1"/>
    <col min="9226" max="9226" width="14.140625" style="258" customWidth="1"/>
    <col min="9227" max="9227" width="0" style="258" hidden="1" customWidth="1"/>
    <col min="9228" max="9228" width="13.42578125" style="258" customWidth="1"/>
    <col min="9229" max="9229" width="11.28515625" style="258" customWidth="1"/>
    <col min="9230" max="9230" width="15.5703125" style="258" customWidth="1"/>
    <col min="9231" max="9231" width="14.7109375" style="258" customWidth="1"/>
    <col min="9232" max="9232" width="11.7109375" style="258" customWidth="1"/>
    <col min="9233" max="9233" width="13" style="258" customWidth="1"/>
    <col min="9234" max="9234" width="40" style="258" customWidth="1"/>
    <col min="9235" max="9235" width="88" style="258" customWidth="1"/>
    <col min="9236" max="9236" width="14.140625" style="258" customWidth="1"/>
    <col min="9237" max="9237" width="0" style="258" hidden="1" customWidth="1"/>
    <col min="9238" max="9238" width="18" style="258" customWidth="1"/>
    <col min="9239" max="9472" width="9.140625" style="258"/>
    <col min="9473" max="9473" width="10.140625" style="258" customWidth="1"/>
    <col min="9474" max="9474" width="22" style="258" customWidth="1"/>
    <col min="9475" max="9475" width="18.42578125" style="258" customWidth="1"/>
    <col min="9476" max="9476" width="26.28515625" style="258" customWidth="1"/>
    <col min="9477" max="9478" width="0" style="258" hidden="1" customWidth="1"/>
    <col min="9479" max="9479" width="15.85546875" style="258" customWidth="1"/>
    <col min="9480" max="9480" width="26.28515625" style="258" customWidth="1"/>
    <col min="9481" max="9481" width="26.28515625" style="258" bestFit="1" customWidth="1"/>
    <col min="9482" max="9482" width="14.140625" style="258" customWidth="1"/>
    <col min="9483" max="9483" width="0" style="258" hidden="1" customWidth="1"/>
    <col min="9484" max="9484" width="13.42578125" style="258" customWidth="1"/>
    <col min="9485" max="9485" width="11.28515625" style="258" customWidth="1"/>
    <col min="9486" max="9486" width="15.5703125" style="258" customWidth="1"/>
    <col min="9487" max="9487" width="14.7109375" style="258" customWidth="1"/>
    <col min="9488" max="9488" width="11.7109375" style="258" customWidth="1"/>
    <col min="9489" max="9489" width="13" style="258" customWidth="1"/>
    <col min="9490" max="9490" width="40" style="258" customWidth="1"/>
    <col min="9491" max="9491" width="88" style="258" customWidth="1"/>
    <col min="9492" max="9492" width="14.140625" style="258" customWidth="1"/>
    <col min="9493" max="9493" width="0" style="258" hidden="1" customWidth="1"/>
    <col min="9494" max="9494" width="18" style="258" customWidth="1"/>
    <col min="9495" max="9728" width="9.140625" style="258"/>
    <col min="9729" max="9729" width="10.140625" style="258" customWidth="1"/>
    <col min="9730" max="9730" width="22" style="258" customWidth="1"/>
    <col min="9731" max="9731" width="18.42578125" style="258" customWidth="1"/>
    <col min="9732" max="9732" width="26.28515625" style="258" customWidth="1"/>
    <col min="9733" max="9734" width="0" style="258" hidden="1" customWidth="1"/>
    <col min="9735" max="9735" width="15.85546875" style="258" customWidth="1"/>
    <col min="9736" max="9736" width="26.28515625" style="258" customWidth="1"/>
    <col min="9737" max="9737" width="26.28515625" style="258" bestFit="1" customWidth="1"/>
    <col min="9738" max="9738" width="14.140625" style="258" customWidth="1"/>
    <col min="9739" max="9739" width="0" style="258" hidden="1" customWidth="1"/>
    <col min="9740" max="9740" width="13.42578125" style="258" customWidth="1"/>
    <col min="9741" max="9741" width="11.28515625" style="258" customWidth="1"/>
    <col min="9742" max="9742" width="15.5703125" style="258" customWidth="1"/>
    <col min="9743" max="9743" width="14.7109375" style="258" customWidth="1"/>
    <col min="9744" max="9744" width="11.7109375" style="258" customWidth="1"/>
    <col min="9745" max="9745" width="13" style="258" customWidth="1"/>
    <col min="9746" max="9746" width="40" style="258" customWidth="1"/>
    <col min="9747" max="9747" width="88" style="258" customWidth="1"/>
    <col min="9748" max="9748" width="14.140625" style="258" customWidth="1"/>
    <col min="9749" max="9749" width="0" style="258" hidden="1" customWidth="1"/>
    <col min="9750" max="9750" width="18" style="258" customWidth="1"/>
    <col min="9751" max="9984" width="9.140625" style="258"/>
    <col min="9985" max="9985" width="10.140625" style="258" customWidth="1"/>
    <col min="9986" max="9986" width="22" style="258" customWidth="1"/>
    <col min="9987" max="9987" width="18.42578125" style="258" customWidth="1"/>
    <col min="9988" max="9988" width="26.28515625" style="258" customWidth="1"/>
    <col min="9989" max="9990" width="0" style="258" hidden="1" customWidth="1"/>
    <col min="9991" max="9991" width="15.85546875" style="258" customWidth="1"/>
    <col min="9992" max="9992" width="26.28515625" style="258" customWidth="1"/>
    <col min="9993" max="9993" width="26.28515625" style="258" bestFit="1" customWidth="1"/>
    <col min="9994" max="9994" width="14.140625" style="258" customWidth="1"/>
    <col min="9995" max="9995" width="0" style="258" hidden="1" customWidth="1"/>
    <col min="9996" max="9996" width="13.42578125" style="258" customWidth="1"/>
    <col min="9997" max="9997" width="11.28515625" style="258" customWidth="1"/>
    <col min="9998" max="9998" width="15.5703125" style="258" customWidth="1"/>
    <col min="9999" max="9999" width="14.7109375" style="258" customWidth="1"/>
    <col min="10000" max="10000" width="11.7109375" style="258" customWidth="1"/>
    <col min="10001" max="10001" width="13" style="258" customWidth="1"/>
    <col min="10002" max="10002" width="40" style="258" customWidth="1"/>
    <col min="10003" max="10003" width="88" style="258" customWidth="1"/>
    <col min="10004" max="10004" width="14.140625" style="258" customWidth="1"/>
    <col min="10005" max="10005" width="0" style="258" hidden="1" customWidth="1"/>
    <col min="10006" max="10006" width="18" style="258" customWidth="1"/>
    <col min="10007" max="10240" width="9.140625" style="258"/>
    <col min="10241" max="10241" width="10.140625" style="258" customWidth="1"/>
    <col min="10242" max="10242" width="22" style="258" customWidth="1"/>
    <col min="10243" max="10243" width="18.42578125" style="258" customWidth="1"/>
    <col min="10244" max="10244" width="26.28515625" style="258" customWidth="1"/>
    <col min="10245" max="10246" width="0" style="258" hidden="1" customWidth="1"/>
    <col min="10247" max="10247" width="15.85546875" style="258" customWidth="1"/>
    <col min="10248" max="10248" width="26.28515625" style="258" customWidth="1"/>
    <col min="10249" max="10249" width="26.28515625" style="258" bestFit="1" customWidth="1"/>
    <col min="10250" max="10250" width="14.140625" style="258" customWidth="1"/>
    <col min="10251" max="10251" width="0" style="258" hidden="1" customWidth="1"/>
    <col min="10252" max="10252" width="13.42578125" style="258" customWidth="1"/>
    <col min="10253" max="10253" width="11.28515625" style="258" customWidth="1"/>
    <col min="10254" max="10254" width="15.5703125" style="258" customWidth="1"/>
    <col min="10255" max="10255" width="14.7109375" style="258" customWidth="1"/>
    <col min="10256" max="10256" width="11.7109375" style="258" customWidth="1"/>
    <col min="10257" max="10257" width="13" style="258" customWidth="1"/>
    <col min="10258" max="10258" width="40" style="258" customWidth="1"/>
    <col min="10259" max="10259" width="88" style="258" customWidth="1"/>
    <col min="10260" max="10260" width="14.140625" style="258" customWidth="1"/>
    <col min="10261" max="10261" width="0" style="258" hidden="1" customWidth="1"/>
    <col min="10262" max="10262" width="18" style="258" customWidth="1"/>
    <col min="10263" max="10496" width="9.140625" style="258"/>
    <col min="10497" max="10497" width="10.140625" style="258" customWidth="1"/>
    <col min="10498" max="10498" width="22" style="258" customWidth="1"/>
    <col min="10499" max="10499" width="18.42578125" style="258" customWidth="1"/>
    <col min="10500" max="10500" width="26.28515625" style="258" customWidth="1"/>
    <col min="10501" max="10502" width="0" style="258" hidden="1" customWidth="1"/>
    <col min="10503" max="10503" width="15.85546875" style="258" customWidth="1"/>
    <col min="10504" max="10504" width="26.28515625" style="258" customWidth="1"/>
    <col min="10505" max="10505" width="26.28515625" style="258" bestFit="1" customWidth="1"/>
    <col min="10506" max="10506" width="14.140625" style="258" customWidth="1"/>
    <col min="10507" max="10507" width="0" style="258" hidden="1" customWidth="1"/>
    <col min="10508" max="10508" width="13.42578125" style="258" customWidth="1"/>
    <col min="10509" max="10509" width="11.28515625" style="258" customWidth="1"/>
    <col min="10510" max="10510" width="15.5703125" style="258" customWidth="1"/>
    <col min="10511" max="10511" width="14.7109375" style="258" customWidth="1"/>
    <col min="10512" max="10512" width="11.7109375" style="258" customWidth="1"/>
    <col min="10513" max="10513" width="13" style="258" customWidth="1"/>
    <col min="10514" max="10514" width="40" style="258" customWidth="1"/>
    <col min="10515" max="10515" width="88" style="258" customWidth="1"/>
    <col min="10516" max="10516" width="14.140625" style="258" customWidth="1"/>
    <col min="10517" max="10517" width="0" style="258" hidden="1" customWidth="1"/>
    <col min="10518" max="10518" width="18" style="258" customWidth="1"/>
    <col min="10519" max="10752" width="9.140625" style="258"/>
    <col min="10753" max="10753" width="10.140625" style="258" customWidth="1"/>
    <col min="10754" max="10754" width="22" style="258" customWidth="1"/>
    <col min="10755" max="10755" width="18.42578125" style="258" customWidth="1"/>
    <col min="10756" max="10756" width="26.28515625" style="258" customWidth="1"/>
    <col min="10757" max="10758" width="0" style="258" hidden="1" customWidth="1"/>
    <col min="10759" max="10759" width="15.85546875" style="258" customWidth="1"/>
    <col min="10760" max="10760" width="26.28515625" style="258" customWidth="1"/>
    <col min="10761" max="10761" width="26.28515625" style="258" bestFit="1" customWidth="1"/>
    <col min="10762" max="10762" width="14.140625" style="258" customWidth="1"/>
    <col min="10763" max="10763" width="0" style="258" hidden="1" customWidth="1"/>
    <col min="10764" max="10764" width="13.42578125" style="258" customWidth="1"/>
    <col min="10765" max="10765" width="11.28515625" style="258" customWidth="1"/>
    <col min="10766" max="10766" width="15.5703125" style="258" customWidth="1"/>
    <col min="10767" max="10767" width="14.7109375" style="258" customWidth="1"/>
    <col min="10768" max="10768" width="11.7109375" style="258" customWidth="1"/>
    <col min="10769" max="10769" width="13" style="258" customWidth="1"/>
    <col min="10770" max="10770" width="40" style="258" customWidth="1"/>
    <col min="10771" max="10771" width="88" style="258" customWidth="1"/>
    <col min="10772" max="10772" width="14.140625" style="258" customWidth="1"/>
    <col min="10773" max="10773" width="0" style="258" hidden="1" customWidth="1"/>
    <col min="10774" max="10774" width="18" style="258" customWidth="1"/>
    <col min="10775" max="11008" width="9.140625" style="258"/>
    <col min="11009" max="11009" width="10.140625" style="258" customWidth="1"/>
    <col min="11010" max="11010" width="22" style="258" customWidth="1"/>
    <col min="11011" max="11011" width="18.42578125" style="258" customWidth="1"/>
    <col min="11012" max="11012" width="26.28515625" style="258" customWidth="1"/>
    <col min="11013" max="11014" width="0" style="258" hidden="1" customWidth="1"/>
    <col min="11015" max="11015" width="15.85546875" style="258" customWidth="1"/>
    <col min="11016" max="11016" width="26.28515625" style="258" customWidth="1"/>
    <col min="11017" max="11017" width="26.28515625" style="258" bestFit="1" customWidth="1"/>
    <col min="11018" max="11018" width="14.140625" style="258" customWidth="1"/>
    <col min="11019" max="11019" width="0" style="258" hidden="1" customWidth="1"/>
    <col min="11020" max="11020" width="13.42578125" style="258" customWidth="1"/>
    <col min="11021" max="11021" width="11.28515625" style="258" customWidth="1"/>
    <col min="11022" max="11022" width="15.5703125" style="258" customWidth="1"/>
    <col min="11023" max="11023" width="14.7109375" style="258" customWidth="1"/>
    <col min="11024" max="11024" width="11.7109375" style="258" customWidth="1"/>
    <col min="11025" max="11025" width="13" style="258" customWidth="1"/>
    <col min="11026" max="11026" width="40" style="258" customWidth="1"/>
    <col min="11027" max="11027" width="88" style="258" customWidth="1"/>
    <col min="11028" max="11028" width="14.140625" style="258" customWidth="1"/>
    <col min="11029" max="11029" width="0" style="258" hidden="1" customWidth="1"/>
    <col min="11030" max="11030" width="18" style="258" customWidth="1"/>
    <col min="11031" max="11264" width="9.140625" style="258"/>
    <col min="11265" max="11265" width="10.140625" style="258" customWidth="1"/>
    <col min="11266" max="11266" width="22" style="258" customWidth="1"/>
    <col min="11267" max="11267" width="18.42578125" style="258" customWidth="1"/>
    <col min="11268" max="11268" width="26.28515625" style="258" customWidth="1"/>
    <col min="11269" max="11270" width="0" style="258" hidden="1" customWidth="1"/>
    <col min="11271" max="11271" width="15.85546875" style="258" customWidth="1"/>
    <col min="11272" max="11272" width="26.28515625" style="258" customWidth="1"/>
    <col min="11273" max="11273" width="26.28515625" style="258" bestFit="1" customWidth="1"/>
    <col min="11274" max="11274" width="14.140625" style="258" customWidth="1"/>
    <col min="11275" max="11275" width="0" style="258" hidden="1" customWidth="1"/>
    <col min="11276" max="11276" width="13.42578125" style="258" customWidth="1"/>
    <col min="11277" max="11277" width="11.28515625" style="258" customWidth="1"/>
    <col min="11278" max="11278" width="15.5703125" style="258" customWidth="1"/>
    <col min="11279" max="11279" width="14.7109375" style="258" customWidth="1"/>
    <col min="11280" max="11280" width="11.7109375" style="258" customWidth="1"/>
    <col min="11281" max="11281" width="13" style="258" customWidth="1"/>
    <col min="11282" max="11282" width="40" style="258" customWidth="1"/>
    <col min="11283" max="11283" width="88" style="258" customWidth="1"/>
    <col min="11284" max="11284" width="14.140625" style="258" customWidth="1"/>
    <col min="11285" max="11285" width="0" style="258" hidden="1" customWidth="1"/>
    <col min="11286" max="11286" width="18" style="258" customWidth="1"/>
    <col min="11287" max="11520" width="9.140625" style="258"/>
    <col min="11521" max="11521" width="10.140625" style="258" customWidth="1"/>
    <col min="11522" max="11522" width="22" style="258" customWidth="1"/>
    <col min="11523" max="11523" width="18.42578125" style="258" customWidth="1"/>
    <col min="11524" max="11524" width="26.28515625" style="258" customWidth="1"/>
    <col min="11525" max="11526" width="0" style="258" hidden="1" customWidth="1"/>
    <col min="11527" max="11527" width="15.85546875" style="258" customWidth="1"/>
    <col min="11528" max="11528" width="26.28515625" style="258" customWidth="1"/>
    <col min="11529" max="11529" width="26.28515625" style="258" bestFit="1" customWidth="1"/>
    <col min="11530" max="11530" width="14.140625" style="258" customWidth="1"/>
    <col min="11531" max="11531" width="0" style="258" hidden="1" customWidth="1"/>
    <col min="11532" max="11532" width="13.42578125" style="258" customWidth="1"/>
    <col min="11533" max="11533" width="11.28515625" style="258" customWidth="1"/>
    <col min="11534" max="11534" width="15.5703125" style="258" customWidth="1"/>
    <col min="11535" max="11535" width="14.7109375" style="258" customWidth="1"/>
    <col min="11536" max="11536" width="11.7109375" style="258" customWidth="1"/>
    <col min="11537" max="11537" width="13" style="258" customWidth="1"/>
    <col min="11538" max="11538" width="40" style="258" customWidth="1"/>
    <col min="11539" max="11539" width="88" style="258" customWidth="1"/>
    <col min="11540" max="11540" width="14.140625" style="258" customWidth="1"/>
    <col min="11541" max="11541" width="0" style="258" hidden="1" customWidth="1"/>
    <col min="11542" max="11542" width="18" style="258" customWidth="1"/>
    <col min="11543" max="11776" width="9.140625" style="258"/>
    <col min="11777" max="11777" width="10.140625" style="258" customWidth="1"/>
    <col min="11778" max="11778" width="22" style="258" customWidth="1"/>
    <col min="11779" max="11779" width="18.42578125" style="258" customWidth="1"/>
    <col min="11780" max="11780" width="26.28515625" style="258" customWidth="1"/>
    <col min="11781" max="11782" width="0" style="258" hidden="1" customWidth="1"/>
    <col min="11783" max="11783" width="15.85546875" style="258" customWidth="1"/>
    <col min="11784" max="11784" width="26.28515625" style="258" customWidth="1"/>
    <col min="11785" max="11785" width="26.28515625" style="258" bestFit="1" customWidth="1"/>
    <col min="11786" max="11786" width="14.140625" style="258" customWidth="1"/>
    <col min="11787" max="11787" width="0" style="258" hidden="1" customWidth="1"/>
    <col min="11788" max="11788" width="13.42578125" style="258" customWidth="1"/>
    <col min="11789" max="11789" width="11.28515625" style="258" customWidth="1"/>
    <col min="11790" max="11790" width="15.5703125" style="258" customWidth="1"/>
    <col min="11791" max="11791" width="14.7109375" style="258" customWidth="1"/>
    <col min="11792" max="11792" width="11.7109375" style="258" customWidth="1"/>
    <col min="11793" max="11793" width="13" style="258" customWidth="1"/>
    <col min="11794" max="11794" width="40" style="258" customWidth="1"/>
    <col min="11795" max="11795" width="88" style="258" customWidth="1"/>
    <col min="11796" max="11796" width="14.140625" style="258" customWidth="1"/>
    <col min="11797" max="11797" width="0" style="258" hidden="1" customWidth="1"/>
    <col min="11798" max="11798" width="18" style="258" customWidth="1"/>
    <col min="11799" max="12032" width="9.140625" style="258"/>
    <col min="12033" max="12033" width="10.140625" style="258" customWidth="1"/>
    <col min="12034" max="12034" width="22" style="258" customWidth="1"/>
    <col min="12035" max="12035" width="18.42578125" style="258" customWidth="1"/>
    <col min="12036" max="12036" width="26.28515625" style="258" customWidth="1"/>
    <col min="12037" max="12038" width="0" style="258" hidden="1" customWidth="1"/>
    <col min="12039" max="12039" width="15.85546875" style="258" customWidth="1"/>
    <col min="12040" max="12040" width="26.28515625" style="258" customWidth="1"/>
    <col min="12041" max="12041" width="26.28515625" style="258" bestFit="1" customWidth="1"/>
    <col min="12042" max="12042" width="14.140625" style="258" customWidth="1"/>
    <col min="12043" max="12043" width="0" style="258" hidden="1" customWidth="1"/>
    <col min="12044" max="12044" width="13.42578125" style="258" customWidth="1"/>
    <col min="12045" max="12045" width="11.28515625" style="258" customWidth="1"/>
    <col min="12046" max="12046" width="15.5703125" style="258" customWidth="1"/>
    <col min="12047" max="12047" width="14.7109375" style="258" customWidth="1"/>
    <col min="12048" max="12048" width="11.7109375" style="258" customWidth="1"/>
    <col min="12049" max="12049" width="13" style="258" customWidth="1"/>
    <col min="12050" max="12050" width="40" style="258" customWidth="1"/>
    <col min="12051" max="12051" width="88" style="258" customWidth="1"/>
    <col min="12052" max="12052" width="14.140625" style="258" customWidth="1"/>
    <col min="12053" max="12053" width="0" style="258" hidden="1" customWidth="1"/>
    <col min="12054" max="12054" width="18" style="258" customWidth="1"/>
    <col min="12055" max="12288" width="9.140625" style="258"/>
    <col min="12289" max="12289" width="10.140625" style="258" customWidth="1"/>
    <col min="12290" max="12290" width="22" style="258" customWidth="1"/>
    <col min="12291" max="12291" width="18.42578125" style="258" customWidth="1"/>
    <col min="12292" max="12292" width="26.28515625" style="258" customWidth="1"/>
    <col min="12293" max="12294" width="0" style="258" hidden="1" customWidth="1"/>
    <col min="12295" max="12295" width="15.85546875" style="258" customWidth="1"/>
    <col min="12296" max="12296" width="26.28515625" style="258" customWidth="1"/>
    <col min="12297" max="12297" width="26.28515625" style="258" bestFit="1" customWidth="1"/>
    <col min="12298" max="12298" width="14.140625" style="258" customWidth="1"/>
    <col min="12299" max="12299" width="0" style="258" hidden="1" customWidth="1"/>
    <col min="12300" max="12300" width="13.42578125" style="258" customWidth="1"/>
    <col min="12301" max="12301" width="11.28515625" style="258" customWidth="1"/>
    <col min="12302" max="12302" width="15.5703125" style="258" customWidth="1"/>
    <col min="12303" max="12303" width="14.7109375" style="258" customWidth="1"/>
    <col min="12304" max="12304" width="11.7109375" style="258" customWidth="1"/>
    <col min="12305" max="12305" width="13" style="258" customWidth="1"/>
    <col min="12306" max="12306" width="40" style="258" customWidth="1"/>
    <col min="12307" max="12307" width="88" style="258" customWidth="1"/>
    <col min="12308" max="12308" width="14.140625" style="258" customWidth="1"/>
    <col min="12309" max="12309" width="0" style="258" hidden="1" customWidth="1"/>
    <col min="12310" max="12310" width="18" style="258" customWidth="1"/>
    <col min="12311" max="12544" width="9.140625" style="258"/>
    <col min="12545" max="12545" width="10.140625" style="258" customWidth="1"/>
    <col min="12546" max="12546" width="22" style="258" customWidth="1"/>
    <col min="12547" max="12547" width="18.42578125" style="258" customWidth="1"/>
    <col min="12548" max="12548" width="26.28515625" style="258" customWidth="1"/>
    <col min="12549" max="12550" width="0" style="258" hidden="1" customWidth="1"/>
    <col min="12551" max="12551" width="15.85546875" style="258" customWidth="1"/>
    <col min="12552" max="12552" width="26.28515625" style="258" customWidth="1"/>
    <col min="12553" max="12553" width="26.28515625" style="258" bestFit="1" customWidth="1"/>
    <col min="12554" max="12554" width="14.140625" style="258" customWidth="1"/>
    <col min="12555" max="12555" width="0" style="258" hidden="1" customWidth="1"/>
    <col min="12556" max="12556" width="13.42578125" style="258" customWidth="1"/>
    <col min="12557" max="12557" width="11.28515625" style="258" customWidth="1"/>
    <col min="12558" max="12558" width="15.5703125" style="258" customWidth="1"/>
    <col min="12559" max="12559" width="14.7109375" style="258" customWidth="1"/>
    <col min="12560" max="12560" width="11.7109375" style="258" customWidth="1"/>
    <col min="12561" max="12561" width="13" style="258" customWidth="1"/>
    <col min="12562" max="12562" width="40" style="258" customWidth="1"/>
    <col min="12563" max="12563" width="88" style="258" customWidth="1"/>
    <col min="12564" max="12564" width="14.140625" style="258" customWidth="1"/>
    <col min="12565" max="12565" width="0" style="258" hidden="1" customWidth="1"/>
    <col min="12566" max="12566" width="18" style="258" customWidth="1"/>
    <col min="12567" max="12800" width="9.140625" style="258"/>
    <col min="12801" max="12801" width="10.140625" style="258" customWidth="1"/>
    <col min="12802" max="12802" width="22" style="258" customWidth="1"/>
    <col min="12803" max="12803" width="18.42578125" style="258" customWidth="1"/>
    <col min="12804" max="12804" width="26.28515625" style="258" customWidth="1"/>
    <col min="12805" max="12806" width="0" style="258" hidden="1" customWidth="1"/>
    <col min="12807" max="12807" width="15.85546875" style="258" customWidth="1"/>
    <col min="12808" max="12808" width="26.28515625" style="258" customWidth="1"/>
    <col min="12809" max="12809" width="26.28515625" style="258" bestFit="1" customWidth="1"/>
    <col min="12810" max="12810" width="14.140625" style="258" customWidth="1"/>
    <col min="12811" max="12811" width="0" style="258" hidden="1" customWidth="1"/>
    <col min="12812" max="12812" width="13.42578125" style="258" customWidth="1"/>
    <col min="12813" max="12813" width="11.28515625" style="258" customWidth="1"/>
    <col min="12814" max="12814" width="15.5703125" style="258" customWidth="1"/>
    <col min="12815" max="12815" width="14.7109375" style="258" customWidth="1"/>
    <col min="12816" max="12816" width="11.7109375" style="258" customWidth="1"/>
    <col min="12817" max="12817" width="13" style="258" customWidth="1"/>
    <col min="12818" max="12818" width="40" style="258" customWidth="1"/>
    <col min="12819" max="12819" width="88" style="258" customWidth="1"/>
    <col min="12820" max="12820" width="14.140625" style="258" customWidth="1"/>
    <col min="12821" max="12821" width="0" style="258" hidden="1" customWidth="1"/>
    <col min="12822" max="12822" width="18" style="258" customWidth="1"/>
    <col min="12823" max="13056" width="9.140625" style="258"/>
    <col min="13057" max="13057" width="10.140625" style="258" customWidth="1"/>
    <col min="13058" max="13058" width="22" style="258" customWidth="1"/>
    <col min="13059" max="13059" width="18.42578125" style="258" customWidth="1"/>
    <col min="13060" max="13060" width="26.28515625" style="258" customWidth="1"/>
    <col min="13061" max="13062" width="0" style="258" hidden="1" customWidth="1"/>
    <col min="13063" max="13063" width="15.85546875" style="258" customWidth="1"/>
    <col min="13064" max="13064" width="26.28515625" style="258" customWidth="1"/>
    <col min="13065" max="13065" width="26.28515625" style="258" bestFit="1" customWidth="1"/>
    <col min="13066" max="13066" width="14.140625" style="258" customWidth="1"/>
    <col min="13067" max="13067" width="0" style="258" hidden="1" customWidth="1"/>
    <col min="13068" max="13068" width="13.42578125" style="258" customWidth="1"/>
    <col min="13069" max="13069" width="11.28515625" style="258" customWidth="1"/>
    <col min="13070" max="13070" width="15.5703125" style="258" customWidth="1"/>
    <col min="13071" max="13071" width="14.7109375" style="258" customWidth="1"/>
    <col min="13072" max="13072" width="11.7109375" style="258" customWidth="1"/>
    <col min="13073" max="13073" width="13" style="258" customWidth="1"/>
    <col min="13074" max="13074" width="40" style="258" customWidth="1"/>
    <col min="13075" max="13075" width="88" style="258" customWidth="1"/>
    <col min="13076" max="13076" width="14.140625" style="258" customWidth="1"/>
    <col min="13077" max="13077" width="0" style="258" hidden="1" customWidth="1"/>
    <col min="13078" max="13078" width="18" style="258" customWidth="1"/>
    <col min="13079" max="13312" width="9.140625" style="258"/>
    <col min="13313" max="13313" width="10.140625" style="258" customWidth="1"/>
    <col min="13314" max="13314" width="22" style="258" customWidth="1"/>
    <col min="13315" max="13315" width="18.42578125" style="258" customWidth="1"/>
    <col min="13316" max="13316" width="26.28515625" style="258" customWidth="1"/>
    <col min="13317" max="13318" width="0" style="258" hidden="1" customWidth="1"/>
    <col min="13319" max="13319" width="15.85546875" style="258" customWidth="1"/>
    <col min="13320" max="13320" width="26.28515625" style="258" customWidth="1"/>
    <col min="13321" max="13321" width="26.28515625" style="258" bestFit="1" customWidth="1"/>
    <col min="13322" max="13322" width="14.140625" style="258" customWidth="1"/>
    <col min="13323" max="13323" width="0" style="258" hidden="1" customWidth="1"/>
    <col min="13324" max="13324" width="13.42578125" style="258" customWidth="1"/>
    <col min="13325" max="13325" width="11.28515625" style="258" customWidth="1"/>
    <col min="13326" max="13326" width="15.5703125" style="258" customWidth="1"/>
    <col min="13327" max="13327" width="14.7109375" style="258" customWidth="1"/>
    <col min="13328" max="13328" width="11.7109375" style="258" customWidth="1"/>
    <col min="13329" max="13329" width="13" style="258" customWidth="1"/>
    <col min="13330" max="13330" width="40" style="258" customWidth="1"/>
    <col min="13331" max="13331" width="88" style="258" customWidth="1"/>
    <col min="13332" max="13332" width="14.140625" style="258" customWidth="1"/>
    <col min="13333" max="13333" width="0" style="258" hidden="1" customWidth="1"/>
    <col min="13334" max="13334" width="18" style="258" customWidth="1"/>
    <col min="13335" max="13568" width="9.140625" style="258"/>
    <col min="13569" max="13569" width="10.140625" style="258" customWidth="1"/>
    <col min="13570" max="13570" width="22" style="258" customWidth="1"/>
    <col min="13571" max="13571" width="18.42578125" style="258" customWidth="1"/>
    <col min="13572" max="13572" width="26.28515625" style="258" customWidth="1"/>
    <col min="13573" max="13574" width="0" style="258" hidden="1" customWidth="1"/>
    <col min="13575" max="13575" width="15.85546875" style="258" customWidth="1"/>
    <col min="13576" max="13576" width="26.28515625" style="258" customWidth="1"/>
    <col min="13577" max="13577" width="26.28515625" style="258" bestFit="1" customWidth="1"/>
    <col min="13578" max="13578" width="14.140625" style="258" customWidth="1"/>
    <col min="13579" max="13579" width="0" style="258" hidden="1" customWidth="1"/>
    <col min="13580" max="13580" width="13.42578125" style="258" customWidth="1"/>
    <col min="13581" max="13581" width="11.28515625" style="258" customWidth="1"/>
    <col min="13582" max="13582" width="15.5703125" style="258" customWidth="1"/>
    <col min="13583" max="13583" width="14.7109375" style="258" customWidth="1"/>
    <col min="13584" max="13584" width="11.7109375" style="258" customWidth="1"/>
    <col min="13585" max="13585" width="13" style="258" customWidth="1"/>
    <col min="13586" max="13586" width="40" style="258" customWidth="1"/>
    <col min="13587" max="13587" width="88" style="258" customWidth="1"/>
    <col min="13588" max="13588" width="14.140625" style="258" customWidth="1"/>
    <col min="13589" max="13589" width="0" style="258" hidden="1" customWidth="1"/>
    <col min="13590" max="13590" width="18" style="258" customWidth="1"/>
    <col min="13591" max="13824" width="9.140625" style="258"/>
    <col min="13825" max="13825" width="10.140625" style="258" customWidth="1"/>
    <col min="13826" max="13826" width="22" style="258" customWidth="1"/>
    <col min="13827" max="13827" width="18.42578125" style="258" customWidth="1"/>
    <col min="13828" max="13828" width="26.28515625" style="258" customWidth="1"/>
    <col min="13829" max="13830" width="0" style="258" hidden="1" customWidth="1"/>
    <col min="13831" max="13831" width="15.85546875" style="258" customWidth="1"/>
    <col min="13832" max="13832" width="26.28515625" style="258" customWidth="1"/>
    <col min="13833" max="13833" width="26.28515625" style="258" bestFit="1" customWidth="1"/>
    <col min="13834" max="13834" width="14.140625" style="258" customWidth="1"/>
    <col min="13835" max="13835" width="0" style="258" hidden="1" customWidth="1"/>
    <col min="13836" max="13836" width="13.42578125" style="258" customWidth="1"/>
    <col min="13837" max="13837" width="11.28515625" style="258" customWidth="1"/>
    <col min="13838" max="13838" width="15.5703125" style="258" customWidth="1"/>
    <col min="13839" max="13839" width="14.7109375" style="258" customWidth="1"/>
    <col min="13840" max="13840" width="11.7109375" style="258" customWidth="1"/>
    <col min="13841" max="13841" width="13" style="258" customWidth="1"/>
    <col min="13842" max="13842" width="40" style="258" customWidth="1"/>
    <col min="13843" max="13843" width="88" style="258" customWidth="1"/>
    <col min="13844" max="13844" width="14.140625" style="258" customWidth="1"/>
    <col min="13845" max="13845" width="0" style="258" hidden="1" customWidth="1"/>
    <col min="13846" max="13846" width="18" style="258" customWidth="1"/>
    <col min="13847" max="14080" width="9.140625" style="258"/>
    <col min="14081" max="14081" width="10.140625" style="258" customWidth="1"/>
    <col min="14082" max="14082" width="22" style="258" customWidth="1"/>
    <col min="14083" max="14083" width="18.42578125" style="258" customWidth="1"/>
    <col min="14084" max="14084" width="26.28515625" style="258" customWidth="1"/>
    <col min="14085" max="14086" width="0" style="258" hidden="1" customWidth="1"/>
    <col min="14087" max="14087" width="15.85546875" style="258" customWidth="1"/>
    <col min="14088" max="14088" width="26.28515625" style="258" customWidth="1"/>
    <col min="14089" max="14089" width="26.28515625" style="258" bestFit="1" customWidth="1"/>
    <col min="14090" max="14090" width="14.140625" style="258" customWidth="1"/>
    <col min="14091" max="14091" width="0" style="258" hidden="1" customWidth="1"/>
    <col min="14092" max="14092" width="13.42578125" style="258" customWidth="1"/>
    <col min="14093" max="14093" width="11.28515625" style="258" customWidth="1"/>
    <col min="14094" max="14094" width="15.5703125" style="258" customWidth="1"/>
    <col min="14095" max="14095" width="14.7109375" style="258" customWidth="1"/>
    <col min="14096" max="14096" width="11.7109375" style="258" customWidth="1"/>
    <col min="14097" max="14097" width="13" style="258" customWidth="1"/>
    <col min="14098" max="14098" width="40" style="258" customWidth="1"/>
    <col min="14099" max="14099" width="88" style="258" customWidth="1"/>
    <col min="14100" max="14100" width="14.140625" style="258" customWidth="1"/>
    <col min="14101" max="14101" width="0" style="258" hidden="1" customWidth="1"/>
    <col min="14102" max="14102" width="18" style="258" customWidth="1"/>
    <col min="14103" max="14336" width="9.140625" style="258"/>
    <col min="14337" max="14337" width="10.140625" style="258" customWidth="1"/>
    <col min="14338" max="14338" width="22" style="258" customWidth="1"/>
    <col min="14339" max="14339" width="18.42578125" style="258" customWidth="1"/>
    <col min="14340" max="14340" width="26.28515625" style="258" customWidth="1"/>
    <col min="14341" max="14342" width="0" style="258" hidden="1" customWidth="1"/>
    <col min="14343" max="14343" width="15.85546875" style="258" customWidth="1"/>
    <col min="14344" max="14344" width="26.28515625" style="258" customWidth="1"/>
    <col min="14345" max="14345" width="26.28515625" style="258" bestFit="1" customWidth="1"/>
    <col min="14346" max="14346" width="14.140625" style="258" customWidth="1"/>
    <col min="14347" max="14347" width="0" style="258" hidden="1" customWidth="1"/>
    <col min="14348" max="14348" width="13.42578125" style="258" customWidth="1"/>
    <col min="14349" max="14349" width="11.28515625" style="258" customWidth="1"/>
    <col min="14350" max="14350" width="15.5703125" style="258" customWidth="1"/>
    <col min="14351" max="14351" width="14.7109375" style="258" customWidth="1"/>
    <col min="14352" max="14352" width="11.7109375" style="258" customWidth="1"/>
    <col min="14353" max="14353" width="13" style="258" customWidth="1"/>
    <col min="14354" max="14354" width="40" style="258" customWidth="1"/>
    <col min="14355" max="14355" width="88" style="258" customWidth="1"/>
    <col min="14356" max="14356" width="14.140625" style="258" customWidth="1"/>
    <col min="14357" max="14357" width="0" style="258" hidden="1" customWidth="1"/>
    <col min="14358" max="14358" width="18" style="258" customWidth="1"/>
    <col min="14359" max="14592" width="9.140625" style="258"/>
    <col min="14593" max="14593" width="10.140625" style="258" customWidth="1"/>
    <col min="14594" max="14594" width="22" style="258" customWidth="1"/>
    <col min="14595" max="14595" width="18.42578125" style="258" customWidth="1"/>
    <col min="14596" max="14596" width="26.28515625" style="258" customWidth="1"/>
    <col min="14597" max="14598" width="0" style="258" hidden="1" customWidth="1"/>
    <col min="14599" max="14599" width="15.85546875" style="258" customWidth="1"/>
    <col min="14600" max="14600" width="26.28515625" style="258" customWidth="1"/>
    <col min="14601" max="14601" width="26.28515625" style="258" bestFit="1" customWidth="1"/>
    <col min="14602" max="14602" width="14.140625" style="258" customWidth="1"/>
    <col min="14603" max="14603" width="0" style="258" hidden="1" customWidth="1"/>
    <col min="14604" max="14604" width="13.42578125" style="258" customWidth="1"/>
    <col min="14605" max="14605" width="11.28515625" style="258" customWidth="1"/>
    <col min="14606" max="14606" width="15.5703125" style="258" customWidth="1"/>
    <col min="14607" max="14607" width="14.7109375" style="258" customWidth="1"/>
    <col min="14608" max="14608" width="11.7109375" style="258" customWidth="1"/>
    <col min="14609" max="14609" width="13" style="258" customWidth="1"/>
    <col min="14610" max="14610" width="40" style="258" customWidth="1"/>
    <col min="14611" max="14611" width="88" style="258" customWidth="1"/>
    <col min="14612" max="14612" width="14.140625" style="258" customWidth="1"/>
    <col min="14613" max="14613" width="0" style="258" hidden="1" customWidth="1"/>
    <col min="14614" max="14614" width="18" style="258" customWidth="1"/>
    <col min="14615" max="14848" width="9.140625" style="258"/>
    <col min="14849" max="14849" width="10.140625" style="258" customWidth="1"/>
    <col min="14850" max="14850" width="22" style="258" customWidth="1"/>
    <col min="14851" max="14851" width="18.42578125" style="258" customWidth="1"/>
    <col min="14852" max="14852" width="26.28515625" style="258" customWidth="1"/>
    <col min="14853" max="14854" width="0" style="258" hidden="1" customWidth="1"/>
    <col min="14855" max="14855" width="15.85546875" style="258" customWidth="1"/>
    <col min="14856" max="14856" width="26.28515625" style="258" customWidth="1"/>
    <col min="14857" max="14857" width="26.28515625" style="258" bestFit="1" customWidth="1"/>
    <col min="14858" max="14858" width="14.140625" style="258" customWidth="1"/>
    <col min="14859" max="14859" width="0" style="258" hidden="1" customWidth="1"/>
    <col min="14860" max="14860" width="13.42578125" style="258" customWidth="1"/>
    <col min="14861" max="14861" width="11.28515625" style="258" customWidth="1"/>
    <col min="14862" max="14862" width="15.5703125" style="258" customWidth="1"/>
    <col min="14863" max="14863" width="14.7109375" style="258" customWidth="1"/>
    <col min="14864" max="14864" width="11.7109375" style="258" customWidth="1"/>
    <col min="14865" max="14865" width="13" style="258" customWidth="1"/>
    <col min="14866" max="14866" width="40" style="258" customWidth="1"/>
    <col min="14867" max="14867" width="88" style="258" customWidth="1"/>
    <col min="14868" max="14868" width="14.140625" style="258" customWidth="1"/>
    <col min="14869" max="14869" width="0" style="258" hidden="1" customWidth="1"/>
    <col min="14870" max="14870" width="18" style="258" customWidth="1"/>
    <col min="14871" max="15104" width="9.140625" style="258"/>
    <col min="15105" max="15105" width="10.140625" style="258" customWidth="1"/>
    <col min="15106" max="15106" width="22" style="258" customWidth="1"/>
    <col min="15107" max="15107" width="18.42578125" style="258" customWidth="1"/>
    <col min="15108" max="15108" width="26.28515625" style="258" customWidth="1"/>
    <col min="15109" max="15110" width="0" style="258" hidden="1" customWidth="1"/>
    <col min="15111" max="15111" width="15.85546875" style="258" customWidth="1"/>
    <col min="15112" max="15112" width="26.28515625" style="258" customWidth="1"/>
    <col min="15113" max="15113" width="26.28515625" style="258" bestFit="1" customWidth="1"/>
    <col min="15114" max="15114" width="14.140625" style="258" customWidth="1"/>
    <col min="15115" max="15115" width="0" style="258" hidden="1" customWidth="1"/>
    <col min="15116" max="15116" width="13.42578125" style="258" customWidth="1"/>
    <col min="15117" max="15117" width="11.28515625" style="258" customWidth="1"/>
    <col min="15118" max="15118" width="15.5703125" style="258" customWidth="1"/>
    <col min="15119" max="15119" width="14.7109375" style="258" customWidth="1"/>
    <col min="15120" max="15120" width="11.7109375" style="258" customWidth="1"/>
    <col min="15121" max="15121" width="13" style="258" customWidth="1"/>
    <col min="15122" max="15122" width="40" style="258" customWidth="1"/>
    <col min="15123" max="15123" width="88" style="258" customWidth="1"/>
    <col min="15124" max="15124" width="14.140625" style="258" customWidth="1"/>
    <col min="15125" max="15125" width="0" style="258" hidden="1" customWidth="1"/>
    <col min="15126" max="15126" width="18" style="258" customWidth="1"/>
    <col min="15127" max="15360" width="9.140625" style="258"/>
    <col min="15361" max="15361" width="10.140625" style="258" customWidth="1"/>
    <col min="15362" max="15362" width="22" style="258" customWidth="1"/>
    <col min="15363" max="15363" width="18.42578125" style="258" customWidth="1"/>
    <col min="15364" max="15364" width="26.28515625" style="258" customWidth="1"/>
    <col min="15365" max="15366" width="0" style="258" hidden="1" customWidth="1"/>
    <col min="15367" max="15367" width="15.85546875" style="258" customWidth="1"/>
    <col min="15368" max="15368" width="26.28515625" style="258" customWidth="1"/>
    <col min="15369" max="15369" width="26.28515625" style="258" bestFit="1" customWidth="1"/>
    <col min="15370" max="15370" width="14.140625" style="258" customWidth="1"/>
    <col min="15371" max="15371" width="0" style="258" hidden="1" customWidth="1"/>
    <col min="15372" max="15372" width="13.42578125" style="258" customWidth="1"/>
    <col min="15373" max="15373" width="11.28515625" style="258" customWidth="1"/>
    <col min="15374" max="15374" width="15.5703125" style="258" customWidth="1"/>
    <col min="15375" max="15375" width="14.7109375" style="258" customWidth="1"/>
    <col min="15376" max="15376" width="11.7109375" style="258" customWidth="1"/>
    <col min="15377" max="15377" width="13" style="258" customWidth="1"/>
    <col min="15378" max="15378" width="40" style="258" customWidth="1"/>
    <col min="15379" max="15379" width="88" style="258" customWidth="1"/>
    <col min="15380" max="15380" width="14.140625" style="258" customWidth="1"/>
    <col min="15381" max="15381" width="0" style="258" hidden="1" customWidth="1"/>
    <col min="15382" max="15382" width="18" style="258" customWidth="1"/>
    <col min="15383" max="15616" width="9.140625" style="258"/>
    <col min="15617" max="15617" width="10.140625" style="258" customWidth="1"/>
    <col min="15618" max="15618" width="22" style="258" customWidth="1"/>
    <col min="15619" max="15619" width="18.42578125" style="258" customWidth="1"/>
    <col min="15620" max="15620" width="26.28515625" style="258" customWidth="1"/>
    <col min="15621" max="15622" width="0" style="258" hidden="1" customWidth="1"/>
    <col min="15623" max="15623" width="15.85546875" style="258" customWidth="1"/>
    <col min="15624" max="15624" width="26.28515625" style="258" customWidth="1"/>
    <col min="15625" max="15625" width="26.28515625" style="258" bestFit="1" customWidth="1"/>
    <col min="15626" max="15626" width="14.140625" style="258" customWidth="1"/>
    <col min="15627" max="15627" width="0" style="258" hidden="1" customWidth="1"/>
    <col min="15628" max="15628" width="13.42578125" style="258" customWidth="1"/>
    <col min="15629" max="15629" width="11.28515625" style="258" customWidth="1"/>
    <col min="15630" max="15630" width="15.5703125" style="258" customWidth="1"/>
    <col min="15631" max="15631" width="14.7109375" style="258" customWidth="1"/>
    <col min="15632" max="15632" width="11.7109375" style="258" customWidth="1"/>
    <col min="15633" max="15633" width="13" style="258" customWidth="1"/>
    <col min="15634" max="15634" width="40" style="258" customWidth="1"/>
    <col min="15635" max="15635" width="88" style="258" customWidth="1"/>
    <col min="15636" max="15636" width="14.140625" style="258" customWidth="1"/>
    <col min="15637" max="15637" width="0" style="258" hidden="1" customWidth="1"/>
    <col min="15638" max="15638" width="18" style="258" customWidth="1"/>
    <col min="15639" max="15872" width="9.140625" style="258"/>
    <col min="15873" max="15873" width="10.140625" style="258" customWidth="1"/>
    <col min="15874" max="15874" width="22" style="258" customWidth="1"/>
    <col min="15875" max="15875" width="18.42578125" style="258" customWidth="1"/>
    <col min="15876" max="15876" width="26.28515625" style="258" customWidth="1"/>
    <col min="15877" max="15878" width="0" style="258" hidden="1" customWidth="1"/>
    <col min="15879" max="15879" width="15.85546875" style="258" customWidth="1"/>
    <col min="15880" max="15880" width="26.28515625" style="258" customWidth="1"/>
    <col min="15881" max="15881" width="26.28515625" style="258" bestFit="1" customWidth="1"/>
    <col min="15882" max="15882" width="14.140625" style="258" customWidth="1"/>
    <col min="15883" max="15883" width="0" style="258" hidden="1" customWidth="1"/>
    <col min="15884" max="15884" width="13.42578125" style="258" customWidth="1"/>
    <col min="15885" max="15885" width="11.28515625" style="258" customWidth="1"/>
    <col min="15886" max="15886" width="15.5703125" style="258" customWidth="1"/>
    <col min="15887" max="15887" width="14.7109375" style="258" customWidth="1"/>
    <col min="15888" max="15888" width="11.7109375" style="258" customWidth="1"/>
    <col min="15889" max="15889" width="13" style="258" customWidth="1"/>
    <col min="15890" max="15890" width="40" style="258" customWidth="1"/>
    <col min="15891" max="15891" width="88" style="258" customWidth="1"/>
    <col min="15892" max="15892" width="14.140625" style="258" customWidth="1"/>
    <col min="15893" max="15893" width="0" style="258" hidden="1" customWidth="1"/>
    <col min="15894" max="15894" width="18" style="258" customWidth="1"/>
    <col min="15895" max="16128" width="9.140625" style="258"/>
    <col min="16129" max="16129" width="10.140625" style="258" customWidth="1"/>
    <col min="16130" max="16130" width="22" style="258" customWidth="1"/>
    <col min="16131" max="16131" width="18.42578125" style="258" customWidth="1"/>
    <col min="16132" max="16132" width="26.28515625" style="258" customWidth="1"/>
    <col min="16133" max="16134" width="0" style="258" hidden="1" customWidth="1"/>
    <col min="16135" max="16135" width="15.85546875" style="258" customWidth="1"/>
    <col min="16136" max="16136" width="26.28515625" style="258" customWidth="1"/>
    <col min="16137" max="16137" width="26.28515625" style="258" bestFit="1" customWidth="1"/>
    <col min="16138" max="16138" width="14.140625" style="258" customWidth="1"/>
    <col min="16139" max="16139" width="0" style="258" hidden="1" customWidth="1"/>
    <col min="16140" max="16140" width="13.42578125" style="258" customWidth="1"/>
    <col min="16141" max="16141" width="11.28515625" style="258" customWidth="1"/>
    <col min="16142" max="16142" width="15.5703125" style="258" customWidth="1"/>
    <col min="16143" max="16143" width="14.7109375" style="258" customWidth="1"/>
    <col min="16144" max="16144" width="11.7109375" style="258" customWidth="1"/>
    <col min="16145" max="16145" width="13" style="258" customWidth="1"/>
    <col min="16146" max="16146" width="40" style="258" customWidth="1"/>
    <col min="16147" max="16147" width="88" style="258" customWidth="1"/>
    <col min="16148" max="16148" width="14.140625" style="258" customWidth="1"/>
    <col min="16149" max="16149" width="0" style="258" hidden="1" customWidth="1"/>
    <col min="16150" max="16150" width="18" style="258" customWidth="1"/>
    <col min="16151" max="16384" width="9.140625" style="258"/>
  </cols>
  <sheetData>
    <row r="1" spans="1:27" s="234" customFormat="1" ht="39" x14ac:dyDescent="0.6">
      <c r="A1" s="377"/>
      <c r="B1" s="377"/>
      <c r="C1" s="377"/>
      <c r="D1" s="377"/>
      <c r="E1" s="377"/>
      <c r="F1" s="377"/>
      <c r="G1" s="232"/>
      <c r="H1" s="378"/>
      <c r="I1" s="378"/>
      <c r="J1" s="378"/>
      <c r="K1" s="378"/>
      <c r="L1" s="378"/>
      <c r="M1" s="378"/>
      <c r="N1" s="379"/>
      <c r="O1" s="378"/>
      <c r="P1" s="378"/>
      <c r="Q1" s="380"/>
      <c r="R1" s="381"/>
      <c r="S1" s="382" t="s">
        <v>122</v>
      </c>
      <c r="T1" s="383"/>
      <c r="U1" s="383"/>
      <c r="V1" s="384"/>
      <c r="W1" s="385"/>
      <c r="X1" s="381"/>
      <c r="Y1" s="381"/>
      <c r="Z1" s="381"/>
      <c r="AA1" s="381"/>
    </row>
    <row r="2" spans="1:27" s="234" customFormat="1" ht="39" x14ac:dyDescent="0.6">
      <c r="A2" s="377"/>
      <c r="B2" s="377"/>
      <c r="C2" s="377"/>
      <c r="D2" s="377"/>
      <c r="E2" s="377"/>
      <c r="F2" s="377"/>
      <c r="G2" s="232"/>
      <c r="H2" s="378"/>
      <c r="I2" s="378"/>
      <c r="J2" s="378"/>
      <c r="K2" s="378"/>
      <c r="L2" s="378"/>
      <c r="M2" s="378"/>
      <c r="N2" s="379"/>
      <c r="O2" s="378"/>
      <c r="P2" s="378"/>
      <c r="Q2" s="380"/>
      <c r="R2" s="381"/>
      <c r="S2" s="386" t="s">
        <v>123</v>
      </c>
      <c r="T2" s="383"/>
      <c r="U2" s="383"/>
      <c r="V2" s="384"/>
      <c r="W2" s="385"/>
      <c r="X2" s="381"/>
      <c r="Y2" s="381"/>
      <c r="Z2" s="381"/>
      <c r="AA2" s="381"/>
    </row>
    <row r="3" spans="1:27" s="234" customFormat="1" ht="39" x14ac:dyDescent="0.6">
      <c r="A3" s="377"/>
      <c r="B3" s="377"/>
      <c r="C3" s="377"/>
      <c r="D3" s="377"/>
      <c r="E3" s="377"/>
      <c r="F3" s="377"/>
      <c r="G3" s="232"/>
      <c r="H3" s="378"/>
      <c r="I3" s="378"/>
      <c r="J3" s="378"/>
      <c r="K3" s="378"/>
      <c r="L3" s="378"/>
      <c r="M3" s="378"/>
      <c r="N3" s="379"/>
      <c r="O3" s="378"/>
      <c r="P3" s="378"/>
      <c r="Q3" s="380"/>
      <c r="R3" s="386"/>
      <c r="S3" s="381"/>
      <c r="T3" s="383"/>
      <c r="U3" s="383"/>
      <c r="V3" s="384"/>
      <c r="W3" s="385"/>
      <c r="X3" s="381"/>
      <c r="Y3" s="381"/>
      <c r="Z3" s="381"/>
      <c r="AA3" s="381"/>
    </row>
    <row r="4" spans="1:27" s="234" customFormat="1" ht="39" x14ac:dyDescent="0.6">
      <c r="A4" s="377"/>
      <c r="B4" s="377"/>
      <c r="C4" s="377"/>
      <c r="D4" s="377"/>
      <c r="E4" s="377"/>
      <c r="F4" s="377"/>
      <c r="G4" s="232"/>
      <c r="H4" s="378"/>
      <c r="I4" s="378"/>
      <c r="J4" s="378"/>
      <c r="K4" s="378"/>
      <c r="L4" s="378"/>
      <c r="M4" s="378"/>
      <c r="N4" s="379"/>
      <c r="O4" s="378"/>
      <c r="P4" s="378"/>
      <c r="Q4" s="380"/>
      <c r="R4" s="382"/>
      <c r="S4" s="381"/>
      <c r="T4" s="383"/>
      <c r="U4" s="383"/>
      <c r="V4" s="387" t="s">
        <v>124</v>
      </c>
      <c r="W4" s="381"/>
      <c r="X4" s="381"/>
      <c r="Y4" s="381"/>
      <c r="Z4" s="381"/>
      <c r="AA4" s="381"/>
    </row>
    <row r="5" spans="1:27" s="234" customFormat="1" ht="39" x14ac:dyDescent="0.6">
      <c r="A5" s="377"/>
      <c r="B5" s="377"/>
      <c r="C5" s="377"/>
      <c r="D5" s="377"/>
      <c r="E5" s="377"/>
      <c r="F5" s="377"/>
      <c r="G5" s="232"/>
      <c r="H5" s="378"/>
      <c r="I5" s="378"/>
      <c r="J5" s="378"/>
      <c r="K5" s="378"/>
      <c r="L5" s="378"/>
      <c r="M5" s="378"/>
      <c r="N5" s="379"/>
      <c r="O5" s="378"/>
      <c r="P5" s="378"/>
      <c r="Q5" s="380"/>
      <c r="R5" s="381"/>
      <c r="S5" s="382" t="s">
        <v>125</v>
      </c>
      <c r="T5" s="383"/>
      <c r="U5" s="383"/>
      <c r="V5" s="384"/>
      <c r="W5" s="385"/>
      <c r="X5" s="381"/>
      <c r="Y5" s="381"/>
      <c r="Z5" s="381"/>
      <c r="AA5" s="381"/>
    </row>
    <row r="6" spans="1:27" ht="35.25" x14ac:dyDescent="0.5">
      <c r="A6" s="388"/>
      <c r="B6" s="388"/>
      <c r="C6" s="388"/>
      <c r="D6" s="388"/>
      <c r="E6" s="388"/>
      <c r="F6" s="388"/>
      <c r="G6" s="298"/>
      <c r="H6" s="389"/>
      <c r="I6" s="389"/>
      <c r="J6" s="389"/>
      <c r="K6" s="389"/>
      <c r="L6" s="389"/>
      <c r="M6" s="389"/>
      <c r="N6" s="390"/>
      <c r="O6" s="389"/>
      <c r="P6" s="389"/>
      <c r="Q6" s="389"/>
      <c r="R6" s="391"/>
      <c r="S6" s="392"/>
      <c r="T6" s="393"/>
      <c r="U6" s="393"/>
      <c r="V6" s="394"/>
    </row>
    <row r="7" spans="1:27" ht="35.25" x14ac:dyDescent="0.5">
      <c r="A7" s="388"/>
      <c r="B7" s="388"/>
      <c r="C7" s="388"/>
      <c r="D7" s="388"/>
      <c r="E7" s="388"/>
      <c r="F7" s="388"/>
      <c r="G7" s="298"/>
      <c r="H7" s="389"/>
      <c r="I7" s="389"/>
      <c r="J7" s="389"/>
      <c r="K7" s="389"/>
      <c r="L7" s="389"/>
      <c r="M7" s="389"/>
      <c r="N7" s="390"/>
      <c r="O7" s="389"/>
      <c r="P7" s="389"/>
      <c r="Q7" s="389"/>
      <c r="R7" s="391"/>
      <c r="S7" s="392"/>
      <c r="T7" s="393"/>
      <c r="U7" s="393"/>
      <c r="V7" s="394"/>
    </row>
    <row r="8" spans="1:27" ht="34.5" x14ac:dyDescent="0.25">
      <c r="A8" s="600" t="s">
        <v>423</v>
      </c>
      <c r="B8" s="600"/>
      <c r="C8" s="600"/>
      <c r="D8" s="600"/>
      <c r="E8" s="600"/>
      <c r="F8" s="600"/>
      <c r="G8" s="600"/>
      <c r="H8" s="600"/>
      <c r="I8" s="600"/>
      <c r="J8" s="600"/>
      <c r="K8" s="600"/>
      <c r="L8" s="600"/>
      <c r="M8" s="600"/>
      <c r="N8" s="600"/>
      <c r="O8" s="600"/>
      <c r="P8" s="600"/>
      <c r="Q8" s="600"/>
      <c r="R8" s="600"/>
      <c r="S8" s="600"/>
      <c r="T8" s="600"/>
      <c r="U8" s="600"/>
      <c r="V8" s="600"/>
    </row>
    <row r="9" spans="1:27" ht="34.5" x14ac:dyDescent="0.25">
      <c r="A9" s="600" t="s">
        <v>424</v>
      </c>
      <c r="B9" s="600"/>
      <c r="C9" s="600"/>
      <c r="D9" s="600"/>
      <c r="E9" s="600"/>
      <c r="F9" s="600"/>
      <c r="G9" s="600"/>
      <c r="H9" s="600"/>
      <c r="I9" s="600"/>
      <c r="J9" s="600"/>
      <c r="K9" s="600"/>
      <c r="L9" s="600"/>
      <c r="M9" s="600"/>
      <c r="N9" s="600"/>
      <c r="O9" s="600"/>
      <c r="P9" s="600"/>
      <c r="Q9" s="600"/>
      <c r="R9" s="600"/>
      <c r="S9" s="600"/>
      <c r="T9" s="600"/>
      <c r="U9" s="600"/>
      <c r="V9" s="600"/>
    </row>
    <row r="10" spans="1:27" ht="35.25" x14ac:dyDescent="0.5">
      <c r="A10" s="601" t="s">
        <v>2313</v>
      </c>
      <c r="B10" s="601"/>
      <c r="C10" s="601"/>
      <c r="D10" s="601"/>
      <c r="E10" s="601"/>
      <c r="F10" s="601"/>
      <c r="G10" s="601"/>
      <c r="H10" s="601"/>
      <c r="I10" s="601"/>
      <c r="J10" s="601"/>
      <c r="K10" s="601"/>
      <c r="L10" s="601"/>
      <c r="M10" s="601"/>
      <c r="N10" s="601"/>
      <c r="O10" s="601"/>
      <c r="P10" s="601"/>
      <c r="Q10" s="601"/>
      <c r="R10" s="601"/>
      <c r="S10" s="601"/>
      <c r="T10" s="601"/>
      <c r="U10" s="601"/>
      <c r="V10" s="601"/>
    </row>
    <row r="11" spans="1:27" ht="33" x14ac:dyDescent="0.25">
      <c r="A11" s="602"/>
      <c r="B11" s="602"/>
      <c r="C11" s="602"/>
      <c r="D11" s="602"/>
      <c r="E11" s="602"/>
      <c r="F11" s="602"/>
      <c r="G11" s="602"/>
      <c r="H11" s="602"/>
      <c r="I11" s="602"/>
      <c r="J11" s="602"/>
      <c r="K11" s="602"/>
      <c r="L11" s="602"/>
      <c r="M11" s="602"/>
      <c r="N11" s="602"/>
      <c r="O11" s="602"/>
      <c r="P11" s="602"/>
      <c r="Q11" s="602"/>
      <c r="R11" s="602"/>
      <c r="S11" s="602"/>
      <c r="T11" s="602"/>
      <c r="U11" s="602"/>
      <c r="V11" s="602"/>
    </row>
    <row r="12" spans="1:27" s="248" customFormat="1" thickBot="1" x14ac:dyDescent="0.25">
      <c r="A12" s="396"/>
      <c r="B12" s="396"/>
      <c r="C12" s="396"/>
      <c r="D12" s="396"/>
      <c r="E12" s="396"/>
      <c r="F12" s="396"/>
      <c r="G12" s="243"/>
      <c r="H12" s="397"/>
      <c r="I12" s="397"/>
      <c r="J12" s="397"/>
      <c r="K12" s="397"/>
      <c r="L12" s="397"/>
      <c r="M12" s="397"/>
      <c r="N12" s="398"/>
      <c r="O12" s="397"/>
      <c r="P12" s="397"/>
      <c r="Q12" s="397"/>
      <c r="R12" s="396"/>
      <c r="S12" s="396"/>
      <c r="T12" s="399"/>
      <c r="U12" s="399"/>
      <c r="V12" s="400" t="s">
        <v>3384</v>
      </c>
      <c r="W12" s="401"/>
      <c r="X12" s="401"/>
      <c r="Y12" s="401"/>
      <c r="Z12" s="401"/>
      <c r="AA12" s="401"/>
    </row>
    <row r="13" spans="1:27" ht="33" x14ac:dyDescent="0.25">
      <c r="A13" s="603" t="s">
        <v>427</v>
      </c>
      <c r="B13" s="595" t="s">
        <v>428</v>
      </c>
      <c r="C13" s="595" t="s">
        <v>429</v>
      </c>
      <c r="D13" s="595" t="s">
        <v>430</v>
      </c>
      <c r="E13" s="595" t="s">
        <v>431</v>
      </c>
      <c r="F13" s="595" t="s">
        <v>432</v>
      </c>
      <c r="G13" s="627" t="s">
        <v>433</v>
      </c>
      <c r="H13" s="630" t="s">
        <v>129</v>
      </c>
      <c r="I13" s="631"/>
      <c r="J13" s="634" t="s">
        <v>434</v>
      </c>
      <c r="K13" s="635"/>
      <c r="L13" s="635"/>
      <c r="M13" s="635"/>
      <c r="N13" s="635"/>
      <c r="O13" s="635"/>
      <c r="P13" s="635"/>
      <c r="Q13" s="635"/>
      <c r="R13" s="636"/>
      <c r="S13" s="592" t="s">
        <v>435</v>
      </c>
      <c r="T13" s="595" t="s">
        <v>436</v>
      </c>
      <c r="U13" s="598" t="s">
        <v>437</v>
      </c>
      <c r="V13" s="615" t="s">
        <v>438</v>
      </c>
    </row>
    <row r="14" spans="1:27" ht="206.25" customHeight="1" x14ac:dyDescent="0.45">
      <c r="A14" s="604"/>
      <c r="B14" s="596"/>
      <c r="C14" s="596"/>
      <c r="D14" s="596"/>
      <c r="E14" s="596"/>
      <c r="F14" s="596"/>
      <c r="G14" s="628"/>
      <c r="H14" s="632"/>
      <c r="I14" s="633"/>
      <c r="J14" s="618" t="s">
        <v>1</v>
      </c>
      <c r="K14" s="620" t="s">
        <v>130</v>
      </c>
      <c r="L14" s="620"/>
      <c r="M14" s="621" t="s">
        <v>4</v>
      </c>
      <c r="N14" s="623" t="s">
        <v>439</v>
      </c>
      <c r="O14" s="621" t="s">
        <v>6</v>
      </c>
      <c r="P14" s="621" t="s">
        <v>7</v>
      </c>
      <c r="Q14" s="621" t="s">
        <v>131</v>
      </c>
      <c r="R14" s="625" t="s">
        <v>440</v>
      </c>
      <c r="S14" s="593"/>
      <c r="T14" s="596"/>
      <c r="U14" s="599"/>
      <c r="V14" s="616"/>
    </row>
    <row r="15" spans="1:27" ht="202.5" customHeight="1" thickBot="1" x14ac:dyDescent="0.3">
      <c r="A15" s="605"/>
      <c r="B15" s="597"/>
      <c r="C15" s="597"/>
      <c r="D15" s="597"/>
      <c r="E15" s="597"/>
      <c r="F15" s="597"/>
      <c r="G15" s="629"/>
      <c r="H15" s="402" t="s">
        <v>132</v>
      </c>
      <c r="I15" s="403" t="s">
        <v>133</v>
      </c>
      <c r="J15" s="619"/>
      <c r="K15" s="404" t="s">
        <v>441</v>
      </c>
      <c r="L15" s="404" t="s">
        <v>442</v>
      </c>
      <c r="M15" s="622"/>
      <c r="N15" s="624"/>
      <c r="O15" s="622"/>
      <c r="P15" s="622"/>
      <c r="Q15" s="622"/>
      <c r="R15" s="626"/>
      <c r="S15" s="594"/>
      <c r="T15" s="597"/>
      <c r="U15" s="599"/>
      <c r="V15" s="617"/>
    </row>
    <row r="16" spans="1:27" ht="45" customHeight="1" thickBot="1" x14ac:dyDescent="0.3">
      <c r="A16" s="606" t="s">
        <v>2314</v>
      </c>
      <c r="B16" s="607"/>
      <c r="C16" s="607"/>
      <c r="D16" s="607"/>
      <c r="E16" s="607"/>
      <c r="F16" s="607"/>
      <c r="G16" s="607"/>
      <c r="H16" s="608"/>
      <c r="I16" s="608"/>
      <c r="J16" s="607"/>
      <c r="K16" s="607"/>
      <c r="L16" s="607"/>
      <c r="M16" s="607"/>
      <c r="N16" s="607"/>
      <c r="O16" s="607"/>
      <c r="P16" s="607"/>
      <c r="Q16" s="607"/>
      <c r="R16" s="607"/>
      <c r="S16" s="607"/>
      <c r="T16" s="607"/>
      <c r="U16" s="607"/>
      <c r="V16" s="609"/>
    </row>
    <row r="17" spans="1:22" ht="198" x14ac:dyDescent="0.25">
      <c r="A17" s="405">
        <v>1</v>
      </c>
      <c r="B17" s="406" t="s">
        <v>481</v>
      </c>
      <c r="C17" s="407" t="s">
        <v>2315</v>
      </c>
      <c r="D17" s="407" t="s">
        <v>2316</v>
      </c>
      <c r="E17" s="407" t="s">
        <v>2317</v>
      </c>
      <c r="F17" s="407" t="s">
        <v>2318</v>
      </c>
      <c r="G17" s="299" t="s">
        <v>180</v>
      </c>
      <c r="H17" s="408">
        <v>7732200</v>
      </c>
      <c r="I17" s="409">
        <v>9433284</v>
      </c>
      <c r="J17" s="410" t="s">
        <v>225</v>
      </c>
      <c r="K17" s="411"/>
      <c r="L17" s="411">
        <v>277</v>
      </c>
      <c r="M17" s="411" t="s">
        <v>226</v>
      </c>
      <c r="N17" s="412">
        <v>5755</v>
      </c>
      <c r="O17" s="411" t="s">
        <v>231</v>
      </c>
      <c r="P17" s="411" t="s">
        <v>234</v>
      </c>
      <c r="Q17" s="411" t="s">
        <v>231</v>
      </c>
      <c r="R17" s="413" t="s">
        <v>309</v>
      </c>
      <c r="S17" s="414" t="s">
        <v>2319</v>
      </c>
      <c r="T17" s="411">
        <v>30</v>
      </c>
      <c r="U17" s="411">
        <v>6600</v>
      </c>
      <c r="V17" s="415" t="s">
        <v>2320</v>
      </c>
    </row>
    <row r="18" spans="1:22" ht="264" x14ac:dyDescent="0.25">
      <c r="A18" s="405">
        <v>2</v>
      </c>
      <c r="B18" s="406" t="s">
        <v>481</v>
      </c>
      <c r="C18" s="407" t="s">
        <v>2321</v>
      </c>
      <c r="D18" s="407" t="s">
        <v>2322</v>
      </c>
      <c r="E18" s="407" t="s">
        <v>2317</v>
      </c>
      <c r="F18" s="407" t="s">
        <v>2318</v>
      </c>
      <c r="G18" s="299" t="s">
        <v>180</v>
      </c>
      <c r="H18" s="416">
        <v>7966700</v>
      </c>
      <c r="I18" s="417">
        <v>9719374</v>
      </c>
      <c r="J18" s="410" t="s">
        <v>225</v>
      </c>
      <c r="K18" s="411"/>
      <c r="L18" s="411">
        <v>277</v>
      </c>
      <c r="M18" s="411" t="s">
        <v>226</v>
      </c>
      <c r="N18" s="412">
        <v>5755</v>
      </c>
      <c r="O18" s="411" t="s">
        <v>231</v>
      </c>
      <c r="P18" s="411" t="s">
        <v>234</v>
      </c>
      <c r="Q18" s="411" t="s">
        <v>231</v>
      </c>
      <c r="R18" s="413" t="s">
        <v>309</v>
      </c>
      <c r="S18" s="414" t="s">
        <v>2323</v>
      </c>
      <c r="T18" s="411">
        <v>60</v>
      </c>
      <c r="U18" s="411">
        <v>6600</v>
      </c>
      <c r="V18" s="415" t="s">
        <v>2320</v>
      </c>
    </row>
    <row r="19" spans="1:22" ht="264" x14ac:dyDescent="0.25">
      <c r="A19" s="405">
        <v>3</v>
      </c>
      <c r="B19" s="406" t="s">
        <v>481</v>
      </c>
      <c r="C19" s="407" t="s">
        <v>2324</v>
      </c>
      <c r="D19" s="407" t="s">
        <v>2325</v>
      </c>
      <c r="E19" s="407" t="s">
        <v>2317</v>
      </c>
      <c r="F19" s="407" t="s">
        <v>2318</v>
      </c>
      <c r="G19" s="299" t="s">
        <v>180</v>
      </c>
      <c r="H19" s="416">
        <v>7970300</v>
      </c>
      <c r="I19" s="417">
        <v>9723766</v>
      </c>
      <c r="J19" s="410" t="s">
        <v>225</v>
      </c>
      <c r="K19" s="411"/>
      <c r="L19" s="411">
        <v>277</v>
      </c>
      <c r="M19" s="411" t="s">
        <v>226</v>
      </c>
      <c r="N19" s="412">
        <v>5755</v>
      </c>
      <c r="O19" s="411" t="s">
        <v>231</v>
      </c>
      <c r="P19" s="411" t="s">
        <v>234</v>
      </c>
      <c r="Q19" s="411" t="s">
        <v>231</v>
      </c>
      <c r="R19" s="413" t="s">
        <v>309</v>
      </c>
      <c r="S19" s="414" t="s">
        <v>2326</v>
      </c>
      <c r="T19" s="411">
        <v>60</v>
      </c>
      <c r="U19" s="411">
        <v>6600</v>
      </c>
      <c r="V19" s="415" t="s">
        <v>2320</v>
      </c>
    </row>
    <row r="20" spans="1:22" ht="198" x14ac:dyDescent="0.25">
      <c r="A20" s="405">
        <v>4</v>
      </c>
      <c r="B20" s="406" t="s">
        <v>481</v>
      </c>
      <c r="C20" s="407" t="s">
        <v>2327</v>
      </c>
      <c r="D20" s="407" t="s">
        <v>2328</v>
      </c>
      <c r="E20" s="407" t="s">
        <v>2317</v>
      </c>
      <c r="F20" s="407" t="s">
        <v>447</v>
      </c>
      <c r="G20" s="299" t="s">
        <v>180</v>
      </c>
      <c r="H20" s="416">
        <v>7757000</v>
      </c>
      <c r="I20" s="417">
        <v>9463540</v>
      </c>
      <c r="J20" s="410" t="s">
        <v>225</v>
      </c>
      <c r="K20" s="411"/>
      <c r="L20" s="411">
        <v>277</v>
      </c>
      <c r="M20" s="411" t="s">
        <v>226</v>
      </c>
      <c r="N20" s="412">
        <v>5755</v>
      </c>
      <c r="O20" s="411" t="s">
        <v>231</v>
      </c>
      <c r="P20" s="411" t="s">
        <v>234</v>
      </c>
      <c r="Q20" s="411" t="s">
        <v>231</v>
      </c>
      <c r="R20" s="413" t="s">
        <v>309</v>
      </c>
      <c r="S20" s="414" t="s">
        <v>2329</v>
      </c>
      <c r="T20" s="411">
        <v>30</v>
      </c>
      <c r="U20" s="411">
        <v>6600</v>
      </c>
      <c r="V20" s="415" t="s">
        <v>2320</v>
      </c>
    </row>
    <row r="21" spans="1:22" ht="409.5" x14ac:dyDescent="0.25">
      <c r="A21" s="405">
        <v>5</v>
      </c>
      <c r="B21" s="406" t="s">
        <v>481</v>
      </c>
      <c r="C21" s="407" t="s">
        <v>2330</v>
      </c>
      <c r="D21" s="407" t="s">
        <v>2331</v>
      </c>
      <c r="E21" s="407" t="s">
        <v>2317</v>
      </c>
      <c r="F21" s="407" t="s">
        <v>447</v>
      </c>
      <c r="G21" s="299" t="s">
        <v>180</v>
      </c>
      <c r="H21" s="416">
        <v>8001300</v>
      </c>
      <c r="I21" s="417">
        <v>9761586</v>
      </c>
      <c r="J21" s="410" t="s">
        <v>225</v>
      </c>
      <c r="K21" s="411"/>
      <c r="L21" s="411">
        <v>277</v>
      </c>
      <c r="M21" s="411" t="s">
        <v>226</v>
      </c>
      <c r="N21" s="412">
        <v>5755</v>
      </c>
      <c r="O21" s="411" t="s">
        <v>231</v>
      </c>
      <c r="P21" s="411" t="s">
        <v>234</v>
      </c>
      <c r="Q21" s="411" t="s">
        <v>231</v>
      </c>
      <c r="R21" s="413" t="s">
        <v>309</v>
      </c>
      <c r="S21" s="414" t="s">
        <v>2332</v>
      </c>
      <c r="T21" s="411">
        <v>60</v>
      </c>
      <c r="U21" s="411">
        <v>6600</v>
      </c>
      <c r="V21" s="415" t="s">
        <v>2320</v>
      </c>
    </row>
    <row r="22" spans="1:22" ht="409.5" x14ac:dyDescent="0.25">
      <c r="A22" s="405">
        <v>6</v>
      </c>
      <c r="B22" s="406" t="s">
        <v>481</v>
      </c>
      <c r="C22" s="407" t="s">
        <v>2333</v>
      </c>
      <c r="D22" s="407" t="s">
        <v>2334</v>
      </c>
      <c r="E22" s="407" t="s">
        <v>2317</v>
      </c>
      <c r="F22" s="407" t="s">
        <v>447</v>
      </c>
      <c r="G22" s="299" t="s">
        <v>180</v>
      </c>
      <c r="H22" s="416">
        <v>8011200</v>
      </c>
      <c r="I22" s="417">
        <v>9773664</v>
      </c>
      <c r="J22" s="410" t="s">
        <v>225</v>
      </c>
      <c r="K22" s="411"/>
      <c r="L22" s="411">
        <v>277</v>
      </c>
      <c r="M22" s="411" t="s">
        <v>226</v>
      </c>
      <c r="N22" s="412">
        <v>5755</v>
      </c>
      <c r="O22" s="411" t="s">
        <v>231</v>
      </c>
      <c r="P22" s="411" t="s">
        <v>234</v>
      </c>
      <c r="Q22" s="411" t="s">
        <v>231</v>
      </c>
      <c r="R22" s="413" t="s">
        <v>309</v>
      </c>
      <c r="S22" s="414" t="s">
        <v>2335</v>
      </c>
      <c r="T22" s="411">
        <v>30</v>
      </c>
      <c r="U22" s="411">
        <v>6600</v>
      </c>
      <c r="V22" s="415" t="s">
        <v>2320</v>
      </c>
    </row>
    <row r="23" spans="1:22" ht="198" x14ac:dyDescent="0.25">
      <c r="A23" s="405">
        <v>7</v>
      </c>
      <c r="B23" s="406" t="s">
        <v>481</v>
      </c>
      <c r="C23" s="407" t="s">
        <v>2336</v>
      </c>
      <c r="D23" s="407" t="s">
        <v>2337</v>
      </c>
      <c r="E23" s="407" t="s">
        <v>598</v>
      </c>
      <c r="F23" s="407" t="s">
        <v>447</v>
      </c>
      <c r="G23" s="299" t="s">
        <v>67</v>
      </c>
      <c r="H23" s="416">
        <v>8131700</v>
      </c>
      <c r="I23" s="417">
        <v>9920674</v>
      </c>
      <c r="J23" s="410" t="s">
        <v>225</v>
      </c>
      <c r="K23" s="411"/>
      <c r="L23" s="411">
        <v>300</v>
      </c>
      <c r="M23" s="411">
        <v>154</v>
      </c>
      <c r="N23" s="412">
        <v>6070</v>
      </c>
      <c r="O23" s="411" t="s">
        <v>231</v>
      </c>
      <c r="P23" s="411">
        <v>210</v>
      </c>
      <c r="Q23" s="411" t="s">
        <v>231</v>
      </c>
      <c r="R23" s="413" t="s">
        <v>299</v>
      </c>
      <c r="S23" s="414" t="s">
        <v>2338</v>
      </c>
      <c r="T23" s="411">
        <v>30</v>
      </c>
      <c r="U23" s="411">
        <v>6600</v>
      </c>
      <c r="V23" s="415" t="s">
        <v>2320</v>
      </c>
    </row>
    <row r="24" spans="1:22" ht="198" x14ac:dyDescent="0.25">
      <c r="A24" s="405">
        <v>8</v>
      </c>
      <c r="B24" s="406" t="s">
        <v>481</v>
      </c>
      <c r="C24" s="407" t="s">
        <v>2339</v>
      </c>
      <c r="D24" s="407" t="s">
        <v>2340</v>
      </c>
      <c r="E24" s="407" t="s">
        <v>555</v>
      </c>
      <c r="F24" s="407" t="s">
        <v>447</v>
      </c>
      <c r="G24" s="299" t="s">
        <v>68</v>
      </c>
      <c r="H24" s="416">
        <v>8196700</v>
      </c>
      <c r="I24" s="417">
        <v>9999974</v>
      </c>
      <c r="J24" s="410" t="s">
        <v>225</v>
      </c>
      <c r="K24" s="411"/>
      <c r="L24" s="411">
        <v>300</v>
      </c>
      <c r="M24" s="411">
        <v>154</v>
      </c>
      <c r="N24" s="412">
        <v>6070</v>
      </c>
      <c r="O24" s="411" t="s">
        <v>231</v>
      </c>
      <c r="P24" s="411" t="s">
        <v>227</v>
      </c>
      <c r="Q24" s="411" t="s">
        <v>228</v>
      </c>
      <c r="R24" s="413" t="s">
        <v>300</v>
      </c>
      <c r="S24" s="414" t="s">
        <v>2338</v>
      </c>
      <c r="T24" s="411">
        <v>30</v>
      </c>
      <c r="U24" s="411">
        <v>6600</v>
      </c>
      <c r="V24" s="415" t="s">
        <v>2320</v>
      </c>
    </row>
    <row r="25" spans="1:22" ht="165" x14ac:dyDescent="0.25">
      <c r="A25" s="405">
        <v>9</v>
      </c>
      <c r="B25" s="406" t="s">
        <v>481</v>
      </c>
      <c r="C25" s="407" t="s">
        <v>2341</v>
      </c>
      <c r="D25" s="407" t="s">
        <v>2342</v>
      </c>
      <c r="E25" s="407" t="s">
        <v>598</v>
      </c>
      <c r="F25" s="407" t="s">
        <v>447</v>
      </c>
      <c r="G25" s="299" t="s">
        <v>67</v>
      </c>
      <c r="H25" s="416">
        <v>8081100</v>
      </c>
      <c r="I25" s="417">
        <v>9858942</v>
      </c>
      <c r="J25" s="410" t="s">
        <v>225</v>
      </c>
      <c r="K25" s="411"/>
      <c r="L25" s="411">
        <v>300</v>
      </c>
      <c r="M25" s="411">
        <v>154</v>
      </c>
      <c r="N25" s="412">
        <v>6070</v>
      </c>
      <c r="O25" s="411" t="s">
        <v>231</v>
      </c>
      <c r="P25" s="411">
        <v>210</v>
      </c>
      <c r="Q25" s="411" t="s">
        <v>231</v>
      </c>
      <c r="R25" s="413" t="s">
        <v>299</v>
      </c>
      <c r="S25" s="414" t="s">
        <v>2343</v>
      </c>
      <c r="T25" s="411">
        <v>30</v>
      </c>
      <c r="U25" s="411">
        <v>6600</v>
      </c>
      <c r="V25" s="415" t="s">
        <v>2320</v>
      </c>
    </row>
    <row r="26" spans="1:22" ht="198" x14ac:dyDescent="0.25">
      <c r="A26" s="405">
        <v>10</v>
      </c>
      <c r="B26" s="406" t="s">
        <v>481</v>
      </c>
      <c r="C26" s="407" t="s">
        <v>2344</v>
      </c>
      <c r="D26" s="407" t="s">
        <v>2345</v>
      </c>
      <c r="E26" s="407" t="s">
        <v>555</v>
      </c>
      <c r="F26" s="407" t="s">
        <v>447</v>
      </c>
      <c r="G26" s="299" t="s">
        <v>68</v>
      </c>
      <c r="H26" s="416">
        <v>8146100</v>
      </c>
      <c r="I26" s="417">
        <v>9938242</v>
      </c>
      <c r="J26" s="410" t="s">
        <v>225</v>
      </c>
      <c r="K26" s="411"/>
      <c r="L26" s="411">
        <v>300</v>
      </c>
      <c r="M26" s="411">
        <v>154</v>
      </c>
      <c r="N26" s="412">
        <v>6070</v>
      </c>
      <c r="O26" s="411" t="s">
        <v>231</v>
      </c>
      <c r="P26" s="411" t="s">
        <v>227</v>
      </c>
      <c r="Q26" s="411" t="s">
        <v>228</v>
      </c>
      <c r="R26" s="413" t="s">
        <v>300</v>
      </c>
      <c r="S26" s="414" t="s">
        <v>2343</v>
      </c>
      <c r="T26" s="411">
        <v>30</v>
      </c>
      <c r="U26" s="411">
        <v>6600</v>
      </c>
      <c r="V26" s="415" t="s">
        <v>2320</v>
      </c>
    </row>
    <row r="27" spans="1:22" ht="165" x14ac:dyDescent="0.25">
      <c r="A27" s="405">
        <v>11</v>
      </c>
      <c r="B27" s="406" t="s">
        <v>481</v>
      </c>
      <c r="C27" s="407" t="s">
        <v>2346</v>
      </c>
      <c r="D27" s="407" t="s">
        <v>2347</v>
      </c>
      <c r="E27" s="407" t="s">
        <v>598</v>
      </c>
      <c r="F27" s="407" t="s">
        <v>447</v>
      </c>
      <c r="G27" s="299" t="s">
        <v>67</v>
      </c>
      <c r="H27" s="416">
        <v>8085300</v>
      </c>
      <c r="I27" s="417">
        <v>9864066</v>
      </c>
      <c r="J27" s="410" t="s">
        <v>225</v>
      </c>
      <c r="K27" s="411"/>
      <c r="L27" s="411">
        <v>300</v>
      </c>
      <c r="M27" s="411">
        <v>154</v>
      </c>
      <c r="N27" s="412">
        <v>6070</v>
      </c>
      <c r="O27" s="411" t="s">
        <v>231</v>
      </c>
      <c r="P27" s="411">
        <v>210</v>
      </c>
      <c r="Q27" s="411" t="s">
        <v>231</v>
      </c>
      <c r="R27" s="413" t="s">
        <v>299</v>
      </c>
      <c r="S27" s="414" t="s">
        <v>2348</v>
      </c>
      <c r="T27" s="411">
        <v>30</v>
      </c>
      <c r="U27" s="411">
        <v>6600</v>
      </c>
      <c r="V27" s="415" t="s">
        <v>2320</v>
      </c>
    </row>
    <row r="28" spans="1:22" ht="198" x14ac:dyDescent="0.25">
      <c r="A28" s="405">
        <v>12</v>
      </c>
      <c r="B28" s="406" t="s">
        <v>481</v>
      </c>
      <c r="C28" s="407" t="s">
        <v>2349</v>
      </c>
      <c r="D28" s="407" t="s">
        <v>2350</v>
      </c>
      <c r="E28" s="407" t="s">
        <v>555</v>
      </c>
      <c r="F28" s="407" t="s">
        <v>447</v>
      </c>
      <c r="G28" s="299" t="s">
        <v>68</v>
      </c>
      <c r="H28" s="416">
        <v>8150300</v>
      </c>
      <c r="I28" s="417">
        <v>9943366</v>
      </c>
      <c r="J28" s="410" t="s">
        <v>225</v>
      </c>
      <c r="K28" s="411"/>
      <c r="L28" s="411">
        <v>300</v>
      </c>
      <c r="M28" s="411">
        <v>154</v>
      </c>
      <c r="N28" s="412">
        <v>6070</v>
      </c>
      <c r="O28" s="411" t="s">
        <v>231</v>
      </c>
      <c r="P28" s="411" t="s">
        <v>227</v>
      </c>
      <c r="Q28" s="411" t="s">
        <v>228</v>
      </c>
      <c r="R28" s="413" t="s">
        <v>300</v>
      </c>
      <c r="S28" s="414" t="s">
        <v>2348</v>
      </c>
      <c r="T28" s="411">
        <v>30</v>
      </c>
      <c r="U28" s="411">
        <v>6600</v>
      </c>
      <c r="V28" s="415" t="s">
        <v>2320</v>
      </c>
    </row>
    <row r="29" spans="1:22" ht="264" x14ac:dyDescent="0.25">
      <c r="A29" s="405">
        <v>13</v>
      </c>
      <c r="B29" s="406" t="s">
        <v>481</v>
      </c>
      <c r="C29" s="407" t="s">
        <v>2351</v>
      </c>
      <c r="D29" s="407" t="s">
        <v>2352</v>
      </c>
      <c r="E29" s="407" t="s">
        <v>555</v>
      </c>
      <c r="F29" s="407" t="s">
        <v>447</v>
      </c>
      <c r="G29" s="299" t="s">
        <v>68</v>
      </c>
      <c r="H29" s="416">
        <v>8166200</v>
      </c>
      <c r="I29" s="417">
        <v>9962764</v>
      </c>
      <c r="J29" s="410" t="s">
        <v>225</v>
      </c>
      <c r="K29" s="411"/>
      <c r="L29" s="411">
        <v>300</v>
      </c>
      <c r="M29" s="411">
        <v>154</v>
      </c>
      <c r="N29" s="412">
        <v>6070</v>
      </c>
      <c r="O29" s="411" t="s">
        <v>231</v>
      </c>
      <c r="P29" s="411" t="s">
        <v>227</v>
      </c>
      <c r="Q29" s="411" t="s">
        <v>228</v>
      </c>
      <c r="R29" s="413" t="s">
        <v>300</v>
      </c>
      <c r="S29" s="414" t="s">
        <v>2353</v>
      </c>
      <c r="T29" s="411">
        <v>30</v>
      </c>
      <c r="U29" s="411">
        <v>6600</v>
      </c>
      <c r="V29" s="415" t="s">
        <v>2320</v>
      </c>
    </row>
    <row r="30" spans="1:22" ht="198" x14ac:dyDescent="0.25">
      <c r="A30" s="405">
        <v>14</v>
      </c>
      <c r="B30" s="406" t="s">
        <v>481</v>
      </c>
      <c r="C30" s="407" t="s">
        <v>2354</v>
      </c>
      <c r="D30" s="407" t="s">
        <v>2355</v>
      </c>
      <c r="E30" s="407" t="s">
        <v>555</v>
      </c>
      <c r="F30" s="407" t="s">
        <v>447</v>
      </c>
      <c r="G30" s="299" t="s">
        <v>68</v>
      </c>
      <c r="H30" s="416">
        <v>8125300</v>
      </c>
      <c r="I30" s="417">
        <v>9912866</v>
      </c>
      <c r="J30" s="410" t="s">
        <v>225</v>
      </c>
      <c r="K30" s="411"/>
      <c r="L30" s="411">
        <v>300</v>
      </c>
      <c r="M30" s="411">
        <v>154</v>
      </c>
      <c r="N30" s="412">
        <v>6070</v>
      </c>
      <c r="O30" s="411" t="s">
        <v>231</v>
      </c>
      <c r="P30" s="411" t="s">
        <v>227</v>
      </c>
      <c r="Q30" s="411" t="s">
        <v>228</v>
      </c>
      <c r="R30" s="413" t="s">
        <v>300</v>
      </c>
      <c r="S30" s="414" t="s">
        <v>2356</v>
      </c>
      <c r="T30" s="411">
        <v>30</v>
      </c>
      <c r="U30" s="411">
        <v>6600</v>
      </c>
      <c r="V30" s="415" t="s">
        <v>2320</v>
      </c>
    </row>
    <row r="31" spans="1:22" ht="198" x14ac:dyDescent="0.25">
      <c r="A31" s="405">
        <v>15</v>
      </c>
      <c r="B31" s="406" t="s">
        <v>481</v>
      </c>
      <c r="C31" s="407" t="s">
        <v>2357</v>
      </c>
      <c r="D31" s="407" t="s">
        <v>2358</v>
      </c>
      <c r="E31" s="407" t="s">
        <v>493</v>
      </c>
      <c r="F31" s="407" t="s">
        <v>447</v>
      </c>
      <c r="G31" s="299" t="s">
        <v>172</v>
      </c>
      <c r="H31" s="416">
        <v>8158900</v>
      </c>
      <c r="I31" s="417">
        <v>9953858</v>
      </c>
      <c r="J31" s="410" t="s">
        <v>225</v>
      </c>
      <c r="K31" s="411"/>
      <c r="L31" s="411">
        <v>292</v>
      </c>
      <c r="M31" s="411" t="s">
        <v>246</v>
      </c>
      <c r="N31" s="412">
        <v>6005</v>
      </c>
      <c r="O31" s="411" t="s">
        <v>231</v>
      </c>
      <c r="P31" s="411" t="s">
        <v>227</v>
      </c>
      <c r="Q31" s="411" t="s">
        <v>228</v>
      </c>
      <c r="R31" s="413" t="s">
        <v>301</v>
      </c>
      <c r="S31" s="414" t="s">
        <v>2359</v>
      </c>
      <c r="T31" s="411">
        <v>30</v>
      </c>
      <c r="U31" s="411">
        <v>6600</v>
      </c>
      <c r="V31" s="415" t="s">
        <v>2320</v>
      </c>
    </row>
    <row r="32" spans="1:22" ht="198" x14ac:dyDescent="0.25">
      <c r="A32" s="405">
        <v>16</v>
      </c>
      <c r="B32" s="406" t="s">
        <v>481</v>
      </c>
      <c r="C32" s="407" t="s">
        <v>2360</v>
      </c>
      <c r="D32" s="407" t="s">
        <v>2361</v>
      </c>
      <c r="E32" s="407" t="s">
        <v>493</v>
      </c>
      <c r="F32" s="407" t="s">
        <v>447</v>
      </c>
      <c r="G32" s="299" t="s">
        <v>172</v>
      </c>
      <c r="H32" s="416">
        <v>8108600</v>
      </c>
      <c r="I32" s="417">
        <v>9892492</v>
      </c>
      <c r="J32" s="410" t="s">
        <v>225</v>
      </c>
      <c r="K32" s="411"/>
      <c r="L32" s="411">
        <v>292</v>
      </c>
      <c r="M32" s="411" t="s">
        <v>246</v>
      </c>
      <c r="N32" s="412">
        <v>6005</v>
      </c>
      <c r="O32" s="411" t="s">
        <v>231</v>
      </c>
      <c r="P32" s="411" t="s">
        <v>227</v>
      </c>
      <c r="Q32" s="411" t="s">
        <v>228</v>
      </c>
      <c r="R32" s="413" t="s">
        <v>301</v>
      </c>
      <c r="S32" s="414" t="s">
        <v>2362</v>
      </c>
      <c r="T32" s="411">
        <v>30</v>
      </c>
      <c r="U32" s="411">
        <v>6600</v>
      </c>
      <c r="V32" s="415" t="s">
        <v>2320</v>
      </c>
    </row>
    <row r="33" spans="1:22" ht="198" x14ac:dyDescent="0.25">
      <c r="A33" s="405">
        <v>17</v>
      </c>
      <c r="B33" s="406" t="s">
        <v>481</v>
      </c>
      <c r="C33" s="407" t="s">
        <v>2363</v>
      </c>
      <c r="D33" s="407" t="s">
        <v>2364</v>
      </c>
      <c r="E33" s="407" t="s">
        <v>493</v>
      </c>
      <c r="F33" s="407" t="s">
        <v>447</v>
      </c>
      <c r="G33" s="299" t="s">
        <v>172</v>
      </c>
      <c r="H33" s="416">
        <v>8112300</v>
      </c>
      <c r="I33" s="417">
        <v>9897006</v>
      </c>
      <c r="J33" s="410" t="s">
        <v>225</v>
      </c>
      <c r="K33" s="411"/>
      <c r="L33" s="411">
        <v>292</v>
      </c>
      <c r="M33" s="411" t="s">
        <v>246</v>
      </c>
      <c r="N33" s="412">
        <v>6005</v>
      </c>
      <c r="O33" s="411" t="s">
        <v>231</v>
      </c>
      <c r="P33" s="411" t="s">
        <v>227</v>
      </c>
      <c r="Q33" s="411" t="s">
        <v>228</v>
      </c>
      <c r="R33" s="413" t="s">
        <v>301</v>
      </c>
      <c r="S33" s="414" t="s">
        <v>2365</v>
      </c>
      <c r="T33" s="411">
        <v>30</v>
      </c>
      <c r="U33" s="411">
        <v>6600</v>
      </c>
      <c r="V33" s="415" t="s">
        <v>2320</v>
      </c>
    </row>
    <row r="34" spans="1:22" ht="264" x14ac:dyDescent="0.25">
      <c r="A34" s="405">
        <v>18</v>
      </c>
      <c r="B34" s="406" t="s">
        <v>481</v>
      </c>
      <c r="C34" s="407" t="s">
        <v>2366</v>
      </c>
      <c r="D34" s="407" t="s">
        <v>2367</v>
      </c>
      <c r="E34" s="407" t="s">
        <v>493</v>
      </c>
      <c r="F34" s="407" t="s">
        <v>447</v>
      </c>
      <c r="G34" s="299" t="s">
        <v>172</v>
      </c>
      <c r="H34" s="416">
        <v>8132200</v>
      </c>
      <c r="I34" s="417">
        <v>9921284</v>
      </c>
      <c r="J34" s="410" t="s">
        <v>225</v>
      </c>
      <c r="K34" s="411"/>
      <c r="L34" s="411">
        <v>292</v>
      </c>
      <c r="M34" s="411" t="s">
        <v>246</v>
      </c>
      <c r="N34" s="412">
        <v>6005</v>
      </c>
      <c r="O34" s="411" t="s">
        <v>231</v>
      </c>
      <c r="P34" s="411" t="s">
        <v>227</v>
      </c>
      <c r="Q34" s="411" t="s">
        <v>228</v>
      </c>
      <c r="R34" s="413" t="s">
        <v>301</v>
      </c>
      <c r="S34" s="414" t="s">
        <v>2368</v>
      </c>
      <c r="T34" s="411">
        <v>30</v>
      </c>
      <c r="U34" s="411">
        <v>6600</v>
      </c>
      <c r="V34" s="415" t="s">
        <v>2320</v>
      </c>
    </row>
    <row r="35" spans="1:22" ht="198" x14ac:dyDescent="0.25">
      <c r="A35" s="405">
        <v>19</v>
      </c>
      <c r="B35" s="406" t="s">
        <v>481</v>
      </c>
      <c r="C35" s="407" t="s">
        <v>2369</v>
      </c>
      <c r="D35" s="407" t="s">
        <v>2370</v>
      </c>
      <c r="E35" s="407" t="s">
        <v>493</v>
      </c>
      <c r="F35" s="407" t="s">
        <v>447</v>
      </c>
      <c r="G35" s="299" t="s">
        <v>172</v>
      </c>
      <c r="H35" s="416">
        <v>8145900</v>
      </c>
      <c r="I35" s="417">
        <v>9937998</v>
      </c>
      <c r="J35" s="410" t="s">
        <v>225</v>
      </c>
      <c r="K35" s="411"/>
      <c r="L35" s="411">
        <v>292</v>
      </c>
      <c r="M35" s="411" t="s">
        <v>246</v>
      </c>
      <c r="N35" s="412">
        <v>6005</v>
      </c>
      <c r="O35" s="411" t="s">
        <v>231</v>
      </c>
      <c r="P35" s="411" t="s">
        <v>227</v>
      </c>
      <c r="Q35" s="411" t="s">
        <v>228</v>
      </c>
      <c r="R35" s="413" t="s">
        <v>301</v>
      </c>
      <c r="S35" s="414" t="s">
        <v>2371</v>
      </c>
      <c r="T35" s="411">
        <v>30</v>
      </c>
      <c r="U35" s="411">
        <v>6600</v>
      </c>
      <c r="V35" s="415" t="s">
        <v>2320</v>
      </c>
    </row>
    <row r="36" spans="1:22" ht="264" x14ac:dyDescent="0.25">
      <c r="A36" s="405">
        <v>20</v>
      </c>
      <c r="B36" s="406" t="s">
        <v>481</v>
      </c>
      <c r="C36" s="407" t="s">
        <v>2372</v>
      </c>
      <c r="D36" s="407" t="s">
        <v>2373</v>
      </c>
      <c r="E36" s="407" t="s">
        <v>2374</v>
      </c>
      <c r="F36" s="407" t="s">
        <v>447</v>
      </c>
      <c r="G36" s="299" t="s">
        <v>399</v>
      </c>
      <c r="H36" s="416">
        <v>9770700</v>
      </c>
      <c r="I36" s="417">
        <v>11920254</v>
      </c>
      <c r="J36" s="410" t="s">
        <v>225</v>
      </c>
      <c r="K36" s="411"/>
      <c r="L36" s="411">
        <v>300</v>
      </c>
      <c r="M36" s="411">
        <v>154</v>
      </c>
      <c r="N36" s="412">
        <v>5590</v>
      </c>
      <c r="O36" s="411">
        <v>1</v>
      </c>
      <c r="P36" s="411" t="s">
        <v>389</v>
      </c>
      <c r="Q36" s="411" t="s">
        <v>231</v>
      </c>
      <c r="R36" s="413" t="s">
        <v>400</v>
      </c>
      <c r="S36" s="414" t="s">
        <v>2375</v>
      </c>
      <c r="T36" s="411">
        <v>30</v>
      </c>
      <c r="U36" s="411">
        <v>6600</v>
      </c>
      <c r="V36" s="415" t="s">
        <v>2320</v>
      </c>
    </row>
    <row r="37" spans="1:22" ht="264" x14ac:dyDescent="0.25">
      <c r="A37" s="405">
        <v>21</v>
      </c>
      <c r="B37" s="406" t="s">
        <v>481</v>
      </c>
      <c r="C37" s="407" t="s">
        <v>2376</v>
      </c>
      <c r="D37" s="407" t="s">
        <v>2377</v>
      </c>
      <c r="E37" s="407" t="s">
        <v>2374</v>
      </c>
      <c r="F37" s="407" t="s">
        <v>447</v>
      </c>
      <c r="G37" s="299" t="s">
        <v>399</v>
      </c>
      <c r="H37" s="416">
        <v>9774900</v>
      </c>
      <c r="I37" s="417">
        <v>11925378</v>
      </c>
      <c r="J37" s="410" t="s">
        <v>225</v>
      </c>
      <c r="K37" s="411"/>
      <c r="L37" s="411">
        <v>300</v>
      </c>
      <c r="M37" s="411">
        <v>154</v>
      </c>
      <c r="N37" s="412">
        <v>5590</v>
      </c>
      <c r="O37" s="411">
        <v>1</v>
      </c>
      <c r="P37" s="411" t="s">
        <v>389</v>
      </c>
      <c r="Q37" s="411" t="s">
        <v>231</v>
      </c>
      <c r="R37" s="413" t="s">
        <v>400</v>
      </c>
      <c r="S37" s="414" t="s">
        <v>2378</v>
      </c>
      <c r="T37" s="411">
        <v>30</v>
      </c>
      <c r="U37" s="411">
        <v>6600</v>
      </c>
      <c r="V37" s="415" t="s">
        <v>2320</v>
      </c>
    </row>
    <row r="38" spans="1:22" ht="264" x14ac:dyDescent="0.25">
      <c r="A38" s="405">
        <v>22</v>
      </c>
      <c r="B38" s="406" t="s">
        <v>481</v>
      </c>
      <c r="C38" s="407" t="s">
        <v>2379</v>
      </c>
      <c r="D38" s="407" t="s">
        <v>2380</v>
      </c>
      <c r="E38" s="407" t="s">
        <v>2374</v>
      </c>
      <c r="F38" s="407" t="s">
        <v>447</v>
      </c>
      <c r="G38" s="299" t="s">
        <v>399</v>
      </c>
      <c r="H38" s="416">
        <v>9783300</v>
      </c>
      <c r="I38" s="417">
        <v>11935626</v>
      </c>
      <c r="J38" s="410" t="s">
        <v>225</v>
      </c>
      <c r="K38" s="411"/>
      <c r="L38" s="411">
        <v>300</v>
      </c>
      <c r="M38" s="411">
        <v>154</v>
      </c>
      <c r="N38" s="412">
        <v>5590</v>
      </c>
      <c r="O38" s="411">
        <v>1</v>
      </c>
      <c r="P38" s="411" t="s">
        <v>389</v>
      </c>
      <c r="Q38" s="411" t="s">
        <v>231</v>
      </c>
      <c r="R38" s="413" t="s">
        <v>400</v>
      </c>
      <c r="S38" s="414" t="s">
        <v>2381</v>
      </c>
      <c r="T38" s="411">
        <v>30</v>
      </c>
      <c r="U38" s="411">
        <v>6600</v>
      </c>
      <c r="V38" s="415" t="s">
        <v>2320</v>
      </c>
    </row>
    <row r="39" spans="1:22" ht="330" x14ac:dyDescent="0.25">
      <c r="A39" s="405">
        <v>23</v>
      </c>
      <c r="B39" s="406" t="s">
        <v>481</v>
      </c>
      <c r="C39" s="407" t="s">
        <v>2382</v>
      </c>
      <c r="D39" s="407" t="s">
        <v>2383</v>
      </c>
      <c r="E39" s="407" t="s">
        <v>2374</v>
      </c>
      <c r="F39" s="407" t="s">
        <v>447</v>
      </c>
      <c r="G39" s="299" t="s">
        <v>399</v>
      </c>
      <c r="H39" s="416">
        <v>9795200</v>
      </c>
      <c r="I39" s="417">
        <v>11950144</v>
      </c>
      <c r="J39" s="410" t="s">
        <v>225</v>
      </c>
      <c r="K39" s="411"/>
      <c r="L39" s="411">
        <v>300</v>
      </c>
      <c r="M39" s="411">
        <v>154</v>
      </c>
      <c r="N39" s="412">
        <v>5590</v>
      </c>
      <c r="O39" s="411">
        <v>1</v>
      </c>
      <c r="P39" s="411" t="s">
        <v>389</v>
      </c>
      <c r="Q39" s="411" t="s">
        <v>231</v>
      </c>
      <c r="R39" s="413" t="s">
        <v>400</v>
      </c>
      <c r="S39" s="414" t="s">
        <v>2384</v>
      </c>
      <c r="T39" s="411">
        <v>30</v>
      </c>
      <c r="U39" s="411">
        <v>6600</v>
      </c>
      <c r="V39" s="415" t="s">
        <v>2320</v>
      </c>
    </row>
    <row r="40" spans="1:22" ht="264" x14ac:dyDescent="0.25">
      <c r="A40" s="405">
        <v>24</v>
      </c>
      <c r="B40" s="406" t="s">
        <v>481</v>
      </c>
      <c r="C40" s="407" t="s">
        <v>2385</v>
      </c>
      <c r="D40" s="407" t="s">
        <v>2386</v>
      </c>
      <c r="E40" s="407" t="s">
        <v>2374</v>
      </c>
      <c r="F40" s="407" t="s">
        <v>447</v>
      </c>
      <c r="G40" s="299" t="s">
        <v>399</v>
      </c>
      <c r="H40" s="416">
        <v>9781600</v>
      </c>
      <c r="I40" s="417">
        <v>11933552</v>
      </c>
      <c r="J40" s="410" t="s">
        <v>225</v>
      </c>
      <c r="K40" s="411"/>
      <c r="L40" s="411">
        <v>300</v>
      </c>
      <c r="M40" s="411">
        <v>154</v>
      </c>
      <c r="N40" s="412">
        <v>5590</v>
      </c>
      <c r="O40" s="411">
        <v>1</v>
      </c>
      <c r="P40" s="411" t="s">
        <v>389</v>
      </c>
      <c r="Q40" s="411" t="s">
        <v>231</v>
      </c>
      <c r="R40" s="413" t="s">
        <v>400</v>
      </c>
      <c r="S40" s="414" t="s">
        <v>2387</v>
      </c>
      <c r="T40" s="411">
        <v>30</v>
      </c>
      <c r="U40" s="411">
        <v>6600</v>
      </c>
      <c r="V40" s="415" t="s">
        <v>2320</v>
      </c>
    </row>
    <row r="41" spans="1:22" ht="264" x14ac:dyDescent="0.25">
      <c r="A41" s="405">
        <v>25</v>
      </c>
      <c r="B41" s="406" t="s">
        <v>481</v>
      </c>
      <c r="C41" s="407" t="s">
        <v>2388</v>
      </c>
      <c r="D41" s="407" t="s">
        <v>2389</v>
      </c>
      <c r="E41" s="407" t="s">
        <v>2374</v>
      </c>
      <c r="F41" s="407" t="s">
        <v>447</v>
      </c>
      <c r="G41" s="299" t="s">
        <v>399</v>
      </c>
      <c r="H41" s="416">
        <v>9794700</v>
      </c>
      <c r="I41" s="417">
        <v>11949534</v>
      </c>
      <c r="J41" s="410" t="s">
        <v>225</v>
      </c>
      <c r="K41" s="411"/>
      <c r="L41" s="411">
        <v>300</v>
      </c>
      <c r="M41" s="411">
        <v>154</v>
      </c>
      <c r="N41" s="412">
        <v>5590</v>
      </c>
      <c r="O41" s="411">
        <v>1</v>
      </c>
      <c r="P41" s="411" t="s">
        <v>389</v>
      </c>
      <c r="Q41" s="411" t="s">
        <v>231</v>
      </c>
      <c r="R41" s="413" t="s">
        <v>400</v>
      </c>
      <c r="S41" s="414" t="s">
        <v>2390</v>
      </c>
      <c r="T41" s="411">
        <v>30</v>
      </c>
      <c r="U41" s="411">
        <v>6600</v>
      </c>
      <c r="V41" s="415" t="s">
        <v>2320</v>
      </c>
    </row>
    <row r="42" spans="1:22" ht="264" x14ac:dyDescent="0.25">
      <c r="A42" s="405">
        <v>26</v>
      </c>
      <c r="B42" s="406" t="s">
        <v>481</v>
      </c>
      <c r="C42" s="407" t="s">
        <v>2391</v>
      </c>
      <c r="D42" s="407" t="s">
        <v>2392</v>
      </c>
      <c r="E42" s="407" t="s">
        <v>2374</v>
      </c>
      <c r="F42" s="407" t="s">
        <v>447</v>
      </c>
      <c r="G42" s="299" t="s">
        <v>399</v>
      </c>
      <c r="H42" s="416">
        <v>9788900</v>
      </c>
      <c r="I42" s="417">
        <v>11942458</v>
      </c>
      <c r="J42" s="410" t="s">
        <v>225</v>
      </c>
      <c r="K42" s="411"/>
      <c r="L42" s="411">
        <v>300</v>
      </c>
      <c r="M42" s="411">
        <v>154</v>
      </c>
      <c r="N42" s="412">
        <v>5590</v>
      </c>
      <c r="O42" s="411">
        <v>1</v>
      </c>
      <c r="P42" s="411" t="s">
        <v>389</v>
      </c>
      <c r="Q42" s="411" t="s">
        <v>231</v>
      </c>
      <c r="R42" s="413" t="s">
        <v>400</v>
      </c>
      <c r="S42" s="414" t="s">
        <v>2393</v>
      </c>
      <c r="T42" s="411">
        <v>30</v>
      </c>
      <c r="U42" s="411">
        <v>6600</v>
      </c>
      <c r="V42" s="415" t="s">
        <v>2320</v>
      </c>
    </row>
    <row r="43" spans="1:22" ht="264" x14ac:dyDescent="0.25">
      <c r="A43" s="405">
        <v>27</v>
      </c>
      <c r="B43" s="406" t="s">
        <v>481</v>
      </c>
      <c r="C43" s="407" t="s">
        <v>2394</v>
      </c>
      <c r="D43" s="407" t="s">
        <v>2395</v>
      </c>
      <c r="E43" s="407" t="s">
        <v>2374</v>
      </c>
      <c r="F43" s="407" t="s">
        <v>447</v>
      </c>
      <c r="G43" s="299" t="s">
        <v>399</v>
      </c>
      <c r="H43" s="416">
        <v>9758400</v>
      </c>
      <c r="I43" s="417">
        <v>11905248</v>
      </c>
      <c r="J43" s="410" t="s">
        <v>225</v>
      </c>
      <c r="K43" s="411"/>
      <c r="L43" s="411">
        <v>300</v>
      </c>
      <c r="M43" s="411">
        <v>154</v>
      </c>
      <c r="N43" s="412">
        <v>5590</v>
      </c>
      <c r="O43" s="411">
        <v>1</v>
      </c>
      <c r="P43" s="411" t="s">
        <v>389</v>
      </c>
      <c r="Q43" s="411" t="s">
        <v>231</v>
      </c>
      <c r="R43" s="413" t="s">
        <v>400</v>
      </c>
      <c r="S43" s="414" t="s">
        <v>2396</v>
      </c>
      <c r="T43" s="411">
        <v>30</v>
      </c>
      <c r="U43" s="411">
        <v>6600</v>
      </c>
      <c r="V43" s="415" t="s">
        <v>2320</v>
      </c>
    </row>
    <row r="44" spans="1:22" ht="264" x14ac:dyDescent="0.25">
      <c r="A44" s="405">
        <v>28</v>
      </c>
      <c r="B44" s="406" t="s">
        <v>481</v>
      </c>
      <c r="C44" s="407" t="s">
        <v>2397</v>
      </c>
      <c r="D44" s="407" t="s">
        <v>2398</v>
      </c>
      <c r="E44" s="407" t="s">
        <v>2374</v>
      </c>
      <c r="F44" s="407" t="s">
        <v>447</v>
      </c>
      <c r="G44" s="299" t="s">
        <v>399</v>
      </c>
      <c r="H44" s="416">
        <v>9757100</v>
      </c>
      <c r="I44" s="417">
        <v>11903662</v>
      </c>
      <c r="J44" s="410" t="s">
        <v>225</v>
      </c>
      <c r="K44" s="411"/>
      <c r="L44" s="411">
        <v>300</v>
      </c>
      <c r="M44" s="411">
        <v>154</v>
      </c>
      <c r="N44" s="412">
        <v>5590</v>
      </c>
      <c r="O44" s="411">
        <v>1</v>
      </c>
      <c r="P44" s="411" t="s">
        <v>389</v>
      </c>
      <c r="Q44" s="411" t="s">
        <v>231</v>
      </c>
      <c r="R44" s="413" t="s">
        <v>400</v>
      </c>
      <c r="S44" s="414" t="s">
        <v>2399</v>
      </c>
      <c r="T44" s="411">
        <v>30</v>
      </c>
      <c r="U44" s="411">
        <v>6600</v>
      </c>
      <c r="V44" s="415" t="s">
        <v>2320</v>
      </c>
    </row>
    <row r="45" spans="1:22" ht="264" x14ac:dyDescent="0.25">
      <c r="A45" s="405">
        <v>29</v>
      </c>
      <c r="B45" s="406" t="s">
        <v>481</v>
      </c>
      <c r="C45" s="407" t="s">
        <v>2400</v>
      </c>
      <c r="D45" s="407" t="s">
        <v>2401</v>
      </c>
      <c r="E45" s="407" t="s">
        <v>2374</v>
      </c>
      <c r="F45" s="407" t="s">
        <v>447</v>
      </c>
      <c r="G45" s="299" t="s">
        <v>399</v>
      </c>
      <c r="H45" s="416">
        <v>9780100</v>
      </c>
      <c r="I45" s="417">
        <v>11931722</v>
      </c>
      <c r="J45" s="410" t="s">
        <v>225</v>
      </c>
      <c r="K45" s="411"/>
      <c r="L45" s="411">
        <v>300</v>
      </c>
      <c r="M45" s="411">
        <v>154</v>
      </c>
      <c r="N45" s="412">
        <v>5590</v>
      </c>
      <c r="O45" s="411">
        <v>1</v>
      </c>
      <c r="P45" s="411" t="s">
        <v>389</v>
      </c>
      <c r="Q45" s="411" t="s">
        <v>231</v>
      </c>
      <c r="R45" s="413" t="s">
        <v>400</v>
      </c>
      <c r="S45" s="414" t="s">
        <v>2402</v>
      </c>
      <c r="T45" s="411">
        <v>30</v>
      </c>
      <c r="U45" s="411">
        <v>6600</v>
      </c>
      <c r="V45" s="415" t="s">
        <v>2320</v>
      </c>
    </row>
    <row r="46" spans="1:22" ht="264" x14ac:dyDescent="0.25">
      <c r="A46" s="405">
        <v>30</v>
      </c>
      <c r="B46" s="406" t="s">
        <v>481</v>
      </c>
      <c r="C46" s="407" t="s">
        <v>2403</v>
      </c>
      <c r="D46" s="407" t="s">
        <v>2404</v>
      </c>
      <c r="E46" s="407" t="s">
        <v>2374</v>
      </c>
      <c r="F46" s="407" t="s">
        <v>447</v>
      </c>
      <c r="G46" s="299" t="s">
        <v>399</v>
      </c>
      <c r="H46" s="416">
        <v>9799700</v>
      </c>
      <c r="I46" s="417">
        <v>11955634</v>
      </c>
      <c r="J46" s="410" t="s">
        <v>225</v>
      </c>
      <c r="K46" s="411"/>
      <c r="L46" s="411">
        <v>300</v>
      </c>
      <c r="M46" s="411">
        <v>154</v>
      </c>
      <c r="N46" s="412">
        <v>5590</v>
      </c>
      <c r="O46" s="411">
        <v>1</v>
      </c>
      <c r="P46" s="411" t="s">
        <v>389</v>
      </c>
      <c r="Q46" s="411" t="s">
        <v>231</v>
      </c>
      <c r="R46" s="413" t="s">
        <v>400</v>
      </c>
      <c r="S46" s="414" t="s">
        <v>2405</v>
      </c>
      <c r="T46" s="411">
        <v>30</v>
      </c>
      <c r="U46" s="411">
        <v>6600</v>
      </c>
      <c r="V46" s="415" t="s">
        <v>2320</v>
      </c>
    </row>
    <row r="47" spans="1:22" ht="264" x14ac:dyDescent="0.25">
      <c r="A47" s="405">
        <v>31</v>
      </c>
      <c r="B47" s="406" t="s">
        <v>481</v>
      </c>
      <c r="C47" s="407" t="s">
        <v>2406</v>
      </c>
      <c r="D47" s="407" t="s">
        <v>2407</v>
      </c>
      <c r="E47" s="407" t="s">
        <v>2374</v>
      </c>
      <c r="F47" s="407" t="s">
        <v>447</v>
      </c>
      <c r="G47" s="299" t="s">
        <v>399</v>
      </c>
      <c r="H47" s="416">
        <v>9783000</v>
      </c>
      <c r="I47" s="417">
        <v>11935260</v>
      </c>
      <c r="J47" s="410" t="s">
        <v>225</v>
      </c>
      <c r="K47" s="411"/>
      <c r="L47" s="411">
        <v>300</v>
      </c>
      <c r="M47" s="411">
        <v>154</v>
      </c>
      <c r="N47" s="412">
        <v>5590</v>
      </c>
      <c r="O47" s="411">
        <v>1</v>
      </c>
      <c r="P47" s="411" t="s">
        <v>389</v>
      </c>
      <c r="Q47" s="411" t="s">
        <v>231</v>
      </c>
      <c r="R47" s="413" t="s">
        <v>400</v>
      </c>
      <c r="S47" s="414" t="s">
        <v>2408</v>
      </c>
      <c r="T47" s="411">
        <v>30</v>
      </c>
      <c r="U47" s="411">
        <v>6600</v>
      </c>
      <c r="V47" s="415" t="s">
        <v>2320</v>
      </c>
    </row>
    <row r="48" spans="1:22" ht="264" x14ac:dyDescent="0.25">
      <c r="A48" s="405">
        <v>32</v>
      </c>
      <c r="B48" s="406" t="s">
        <v>481</v>
      </c>
      <c r="C48" s="407" t="s">
        <v>2409</v>
      </c>
      <c r="D48" s="407" t="s">
        <v>2410</v>
      </c>
      <c r="E48" s="407" t="s">
        <v>2374</v>
      </c>
      <c r="F48" s="407" t="s">
        <v>447</v>
      </c>
      <c r="G48" s="299" t="s">
        <v>399</v>
      </c>
      <c r="H48" s="416">
        <v>9810400</v>
      </c>
      <c r="I48" s="417">
        <v>11968688</v>
      </c>
      <c r="J48" s="410" t="s">
        <v>225</v>
      </c>
      <c r="K48" s="411"/>
      <c r="L48" s="411">
        <v>300</v>
      </c>
      <c r="M48" s="411">
        <v>154</v>
      </c>
      <c r="N48" s="412">
        <v>5590</v>
      </c>
      <c r="O48" s="411">
        <v>1</v>
      </c>
      <c r="P48" s="411" t="s">
        <v>389</v>
      </c>
      <c r="Q48" s="411" t="s">
        <v>231</v>
      </c>
      <c r="R48" s="413" t="s">
        <v>400</v>
      </c>
      <c r="S48" s="414" t="s">
        <v>2411</v>
      </c>
      <c r="T48" s="411">
        <v>30</v>
      </c>
      <c r="U48" s="411">
        <v>6600</v>
      </c>
      <c r="V48" s="415" t="s">
        <v>2320</v>
      </c>
    </row>
    <row r="49" spans="1:22" ht="264" x14ac:dyDescent="0.25">
      <c r="A49" s="405">
        <v>33</v>
      </c>
      <c r="B49" s="406" t="s">
        <v>481</v>
      </c>
      <c r="C49" s="407" t="s">
        <v>2412</v>
      </c>
      <c r="D49" s="407" t="s">
        <v>2413</v>
      </c>
      <c r="E49" s="407" t="s">
        <v>2374</v>
      </c>
      <c r="F49" s="407" t="s">
        <v>447</v>
      </c>
      <c r="G49" s="299" t="s">
        <v>399</v>
      </c>
      <c r="H49" s="416">
        <v>9814200</v>
      </c>
      <c r="I49" s="417">
        <v>11973324</v>
      </c>
      <c r="J49" s="410" t="s">
        <v>225</v>
      </c>
      <c r="K49" s="411"/>
      <c r="L49" s="411">
        <v>300</v>
      </c>
      <c r="M49" s="411">
        <v>154</v>
      </c>
      <c r="N49" s="412">
        <v>5590</v>
      </c>
      <c r="O49" s="411">
        <v>1</v>
      </c>
      <c r="P49" s="411" t="s">
        <v>389</v>
      </c>
      <c r="Q49" s="411" t="s">
        <v>231</v>
      </c>
      <c r="R49" s="413" t="s">
        <v>400</v>
      </c>
      <c r="S49" s="414" t="s">
        <v>2414</v>
      </c>
      <c r="T49" s="411">
        <v>30</v>
      </c>
      <c r="U49" s="411">
        <v>6600</v>
      </c>
      <c r="V49" s="415" t="s">
        <v>2320</v>
      </c>
    </row>
    <row r="50" spans="1:22" ht="198" x14ac:dyDescent="0.25">
      <c r="A50" s="405">
        <v>34</v>
      </c>
      <c r="B50" s="406" t="s">
        <v>481</v>
      </c>
      <c r="C50" s="407" t="s">
        <v>2415</v>
      </c>
      <c r="D50" s="407" t="s">
        <v>2416</v>
      </c>
      <c r="E50" s="407" t="s">
        <v>498</v>
      </c>
      <c r="F50" s="407" t="s">
        <v>2318</v>
      </c>
      <c r="G50" s="299" t="s">
        <v>177</v>
      </c>
      <c r="H50" s="416">
        <v>7116800</v>
      </c>
      <c r="I50" s="417">
        <v>8682496</v>
      </c>
      <c r="J50" s="410" t="s">
        <v>233</v>
      </c>
      <c r="K50" s="411"/>
      <c r="L50" s="411">
        <v>277</v>
      </c>
      <c r="M50" s="411" t="s">
        <v>226</v>
      </c>
      <c r="N50" s="412">
        <v>5150</v>
      </c>
      <c r="O50" s="411" t="s">
        <v>231</v>
      </c>
      <c r="P50" s="411" t="s">
        <v>234</v>
      </c>
      <c r="Q50" s="411" t="s">
        <v>231</v>
      </c>
      <c r="R50" s="413" t="s">
        <v>309</v>
      </c>
      <c r="S50" s="414" t="s">
        <v>2417</v>
      </c>
      <c r="T50" s="411">
        <v>30</v>
      </c>
      <c r="U50" s="411">
        <v>6600</v>
      </c>
      <c r="V50" s="415" t="s">
        <v>2320</v>
      </c>
    </row>
    <row r="51" spans="1:22" ht="198" x14ac:dyDescent="0.25">
      <c r="A51" s="405">
        <v>35</v>
      </c>
      <c r="B51" s="406" t="s">
        <v>481</v>
      </c>
      <c r="C51" s="407" t="s">
        <v>2418</v>
      </c>
      <c r="D51" s="407" t="s">
        <v>2419</v>
      </c>
      <c r="E51" s="407" t="s">
        <v>498</v>
      </c>
      <c r="F51" s="407" t="s">
        <v>447</v>
      </c>
      <c r="G51" s="299" t="s">
        <v>177</v>
      </c>
      <c r="H51" s="416">
        <v>7113400</v>
      </c>
      <c r="I51" s="417">
        <v>8678348</v>
      </c>
      <c r="J51" s="410" t="s">
        <v>233</v>
      </c>
      <c r="K51" s="411"/>
      <c r="L51" s="411">
        <v>277</v>
      </c>
      <c r="M51" s="411" t="s">
        <v>226</v>
      </c>
      <c r="N51" s="412">
        <v>5150</v>
      </c>
      <c r="O51" s="411" t="s">
        <v>231</v>
      </c>
      <c r="P51" s="411" t="s">
        <v>234</v>
      </c>
      <c r="Q51" s="411" t="s">
        <v>231</v>
      </c>
      <c r="R51" s="413" t="s">
        <v>309</v>
      </c>
      <c r="S51" s="414" t="s">
        <v>2420</v>
      </c>
      <c r="T51" s="411">
        <v>30</v>
      </c>
      <c r="U51" s="411">
        <v>6600</v>
      </c>
      <c r="V51" s="415" t="s">
        <v>2320</v>
      </c>
    </row>
    <row r="52" spans="1:22" ht="198" x14ac:dyDescent="0.25">
      <c r="A52" s="405">
        <v>36</v>
      </c>
      <c r="B52" s="406" t="s">
        <v>481</v>
      </c>
      <c r="C52" s="407" t="s">
        <v>2421</v>
      </c>
      <c r="D52" s="407" t="s">
        <v>2422</v>
      </c>
      <c r="E52" s="407" t="s">
        <v>498</v>
      </c>
      <c r="F52" s="407" t="s">
        <v>447</v>
      </c>
      <c r="G52" s="299" t="s">
        <v>177</v>
      </c>
      <c r="H52" s="416">
        <v>7128400</v>
      </c>
      <c r="I52" s="417">
        <v>8696648</v>
      </c>
      <c r="J52" s="410" t="s">
        <v>233</v>
      </c>
      <c r="K52" s="411"/>
      <c r="L52" s="411">
        <v>277</v>
      </c>
      <c r="M52" s="411" t="s">
        <v>226</v>
      </c>
      <c r="N52" s="412">
        <v>5150</v>
      </c>
      <c r="O52" s="411" t="s">
        <v>231</v>
      </c>
      <c r="P52" s="411" t="s">
        <v>234</v>
      </c>
      <c r="Q52" s="411" t="s">
        <v>231</v>
      </c>
      <c r="R52" s="413" t="s">
        <v>309</v>
      </c>
      <c r="S52" s="414" t="s">
        <v>2423</v>
      </c>
      <c r="T52" s="411">
        <v>30</v>
      </c>
      <c r="U52" s="411">
        <v>6600</v>
      </c>
      <c r="V52" s="415" t="s">
        <v>2320</v>
      </c>
    </row>
    <row r="53" spans="1:22" ht="363" x14ac:dyDescent="0.25">
      <c r="A53" s="405">
        <v>37</v>
      </c>
      <c r="B53" s="406" t="s">
        <v>481</v>
      </c>
      <c r="C53" s="407" t="s">
        <v>2424</v>
      </c>
      <c r="D53" s="407" t="s">
        <v>2425</v>
      </c>
      <c r="E53" s="407" t="s">
        <v>498</v>
      </c>
      <c r="F53" s="407" t="s">
        <v>447</v>
      </c>
      <c r="G53" s="299" t="s">
        <v>177</v>
      </c>
      <c r="H53" s="416">
        <v>7387400</v>
      </c>
      <c r="I53" s="417">
        <v>9012628</v>
      </c>
      <c r="J53" s="410" t="s">
        <v>233</v>
      </c>
      <c r="K53" s="411"/>
      <c r="L53" s="411">
        <v>277</v>
      </c>
      <c r="M53" s="411" t="s">
        <v>226</v>
      </c>
      <c r="N53" s="412">
        <v>5150</v>
      </c>
      <c r="O53" s="411" t="s">
        <v>231</v>
      </c>
      <c r="P53" s="411" t="s">
        <v>234</v>
      </c>
      <c r="Q53" s="411" t="s">
        <v>231</v>
      </c>
      <c r="R53" s="413" t="s">
        <v>309</v>
      </c>
      <c r="S53" s="414" t="s">
        <v>2426</v>
      </c>
      <c r="T53" s="411">
        <v>60</v>
      </c>
      <c r="U53" s="411">
        <v>6600</v>
      </c>
      <c r="V53" s="415" t="s">
        <v>2320</v>
      </c>
    </row>
    <row r="54" spans="1:22" ht="264" x14ac:dyDescent="0.25">
      <c r="A54" s="405">
        <v>38</v>
      </c>
      <c r="B54" s="406" t="s">
        <v>481</v>
      </c>
      <c r="C54" s="407" t="s">
        <v>2427</v>
      </c>
      <c r="D54" s="407" t="s">
        <v>2428</v>
      </c>
      <c r="E54" s="407" t="s">
        <v>498</v>
      </c>
      <c r="F54" s="407" t="s">
        <v>447</v>
      </c>
      <c r="G54" s="299" t="s">
        <v>177</v>
      </c>
      <c r="H54" s="416">
        <v>7408000</v>
      </c>
      <c r="I54" s="417">
        <v>9037760</v>
      </c>
      <c r="J54" s="410" t="s">
        <v>233</v>
      </c>
      <c r="K54" s="411"/>
      <c r="L54" s="411">
        <v>277</v>
      </c>
      <c r="M54" s="411" t="s">
        <v>226</v>
      </c>
      <c r="N54" s="412">
        <v>5150</v>
      </c>
      <c r="O54" s="411" t="s">
        <v>231</v>
      </c>
      <c r="P54" s="411" t="s">
        <v>234</v>
      </c>
      <c r="Q54" s="411" t="s">
        <v>231</v>
      </c>
      <c r="R54" s="413" t="s">
        <v>309</v>
      </c>
      <c r="S54" s="414" t="s">
        <v>2429</v>
      </c>
      <c r="T54" s="411">
        <v>60</v>
      </c>
      <c r="U54" s="411">
        <v>6600</v>
      </c>
      <c r="V54" s="415" t="s">
        <v>2320</v>
      </c>
    </row>
    <row r="55" spans="1:22" ht="264" x14ac:dyDescent="0.25">
      <c r="A55" s="405">
        <v>39</v>
      </c>
      <c r="B55" s="406" t="s">
        <v>481</v>
      </c>
      <c r="C55" s="407" t="s">
        <v>2430</v>
      </c>
      <c r="D55" s="407" t="s">
        <v>2431</v>
      </c>
      <c r="E55" s="407" t="s">
        <v>498</v>
      </c>
      <c r="F55" s="407" t="s">
        <v>447</v>
      </c>
      <c r="G55" s="299" t="s">
        <v>177</v>
      </c>
      <c r="H55" s="416">
        <v>7374600</v>
      </c>
      <c r="I55" s="417">
        <v>8997012</v>
      </c>
      <c r="J55" s="410" t="s">
        <v>233</v>
      </c>
      <c r="K55" s="411"/>
      <c r="L55" s="411">
        <v>277</v>
      </c>
      <c r="M55" s="411" t="s">
        <v>226</v>
      </c>
      <c r="N55" s="412">
        <v>5150</v>
      </c>
      <c r="O55" s="411" t="s">
        <v>231</v>
      </c>
      <c r="P55" s="411" t="s">
        <v>234</v>
      </c>
      <c r="Q55" s="411" t="s">
        <v>231</v>
      </c>
      <c r="R55" s="413" t="s">
        <v>309</v>
      </c>
      <c r="S55" s="414" t="s">
        <v>2432</v>
      </c>
      <c r="T55" s="411">
        <v>30</v>
      </c>
      <c r="U55" s="411">
        <v>6600</v>
      </c>
      <c r="V55" s="415" t="s">
        <v>2320</v>
      </c>
    </row>
    <row r="56" spans="1:22" ht="264" x14ac:dyDescent="0.25">
      <c r="A56" s="405">
        <v>40</v>
      </c>
      <c r="B56" s="406" t="s">
        <v>481</v>
      </c>
      <c r="C56" s="407" t="s">
        <v>2433</v>
      </c>
      <c r="D56" s="407" t="s">
        <v>2434</v>
      </c>
      <c r="E56" s="407" t="s">
        <v>498</v>
      </c>
      <c r="F56" s="407" t="s">
        <v>447</v>
      </c>
      <c r="G56" s="299" t="s">
        <v>177</v>
      </c>
      <c r="H56" s="416">
        <v>7349100</v>
      </c>
      <c r="I56" s="417">
        <v>8965902</v>
      </c>
      <c r="J56" s="410" t="s">
        <v>233</v>
      </c>
      <c r="K56" s="411"/>
      <c r="L56" s="411">
        <v>277</v>
      </c>
      <c r="M56" s="411" t="s">
        <v>226</v>
      </c>
      <c r="N56" s="412">
        <v>5150</v>
      </c>
      <c r="O56" s="411" t="s">
        <v>231</v>
      </c>
      <c r="P56" s="411" t="s">
        <v>234</v>
      </c>
      <c r="Q56" s="411" t="s">
        <v>231</v>
      </c>
      <c r="R56" s="413" t="s">
        <v>309</v>
      </c>
      <c r="S56" s="414" t="s">
        <v>2435</v>
      </c>
      <c r="T56" s="411">
        <v>60</v>
      </c>
      <c r="U56" s="411">
        <v>6600</v>
      </c>
      <c r="V56" s="415" t="s">
        <v>2320</v>
      </c>
    </row>
    <row r="57" spans="1:22" ht="231" x14ac:dyDescent="0.25">
      <c r="A57" s="405">
        <v>41</v>
      </c>
      <c r="B57" s="406" t="s">
        <v>481</v>
      </c>
      <c r="C57" s="407" t="s">
        <v>2436</v>
      </c>
      <c r="D57" s="407" t="s">
        <v>2437</v>
      </c>
      <c r="E57" s="407" t="s">
        <v>498</v>
      </c>
      <c r="F57" s="407" t="s">
        <v>447</v>
      </c>
      <c r="G57" s="299" t="s">
        <v>177</v>
      </c>
      <c r="H57" s="416">
        <v>7168300</v>
      </c>
      <c r="I57" s="417">
        <v>8745326</v>
      </c>
      <c r="J57" s="410" t="s">
        <v>233</v>
      </c>
      <c r="K57" s="411"/>
      <c r="L57" s="411">
        <v>277</v>
      </c>
      <c r="M57" s="411" t="s">
        <v>226</v>
      </c>
      <c r="N57" s="412">
        <v>5150</v>
      </c>
      <c r="O57" s="411" t="s">
        <v>231</v>
      </c>
      <c r="P57" s="411" t="s">
        <v>234</v>
      </c>
      <c r="Q57" s="411" t="s">
        <v>231</v>
      </c>
      <c r="R57" s="413" t="s">
        <v>309</v>
      </c>
      <c r="S57" s="414" t="s">
        <v>2438</v>
      </c>
      <c r="T57" s="411">
        <v>30</v>
      </c>
      <c r="U57" s="411">
        <v>6600</v>
      </c>
      <c r="V57" s="415" t="s">
        <v>2320</v>
      </c>
    </row>
    <row r="58" spans="1:22" ht="198" x14ac:dyDescent="0.25">
      <c r="A58" s="405">
        <v>42</v>
      </c>
      <c r="B58" s="406" t="s">
        <v>481</v>
      </c>
      <c r="C58" s="407" t="s">
        <v>2439</v>
      </c>
      <c r="D58" s="407" t="s">
        <v>2440</v>
      </c>
      <c r="E58" s="407" t="s">
        <v>498</v>
      </c>
      <c r="F58" s="407" t="s">
        <v>447</v>
      </c>
      <c r="G58" s="299" t="s">
        <v>177</v>
      </c>
      <c r="H58" s="416">
        <v>7120200</v>
      </c>
      <c r="I58" s="417">
        <v>8686644</v>
      </c>
      <c r="J58" s="410" t="s">
        <v>233</v>
      </c>
      <c r="K58" s="411"/>
      <c r="L58" s="411">
        <v>277</v>
      </c>
      <c r="M58" s="411" t="s">
        <v>226</v>
      </c>
      <c r="N58" s="412">
        <v>5150</v>
      </c>
      <c r="O58" s="411" t="s">
        <v>231</v>
      </c>
      <c r="P58" s="411" t="s">
        <v>234</v>
      </c>
      <c r="Q58" s="411" t="s">
        <v>231</v>
      </c>
      <c r="R58" s="413" t="s">
        <v>309</v>
      </c>
      <c r="S58" s="414" t="s">
        <v>2441</v>
      </c>
      <c r="T58" s="411">
        <v>30</v>
      </c>
      <c r="U58" s="411">
        <v>6600</v>
      </c>
      <c r="V58" s="415" t="s">
        <v>2320</v>
      </c>
    </row>
    <row r="59" spans="1:22" ht="198.75" thickBot="1" x14ac:dyDescent="0.3">
      <c r="A59" s="418">
        <v>43</v>
      </c>
      <c r="B59" s="419" t="s">
        <v>481</v>
      </c>
      <c r="C59" s="420" t="s">
        <v>2442</v>
      </c>
      <c r="D59" s="420" t="s">
        <v>2443</v>
      </c>
      <c r="E59" s="420" t="s">
        <v>498</v>
      </c>
      <c r="F59" s="420" t="s">
        <v>447</v>
      </c>
      <c r="G59" s="300" t="s">
        <v>177</v>
      </c>
      <c r="H59" s="421">
        <v>7111300</v>
      </c>
      <c r="I59" s="422">
        <v>8675786</v>
      </c>
      <c r="J59" s="423" t="s">
        <v>233</v>
      </c>
      <c r="K59" s="424"/>
      <c r="L59" s="424">
        <v>277</v>
      </c>
      <c r="M59" s="424" t="s">
        <v>226</v>
      </c>
      <c r="N59" s="425">
        <v>5150</v>
      </c>
      <c r="O59" s="424" t="s">
        <v>231</v>
      </c>
      <c r="P59" s="424" t="s">
        <v>234</v>
      </c>
      <c r="Q59" s="424" t="s">
        <v>231</v>
      </c>
      <c r="R59" s="426" t="s">
        <v>309</v>
      </c>
      <c r="S59" s="427" t="s">
        <v>2444</v>
      </c>
      <c r="T59" s="424">
        <v>30</v>
      </c>
      <c r="U59" s="424">
        <v>6600</v>
      </c>
      <c r="V59" s="428" t="s">
        <v>2320</v>
      </c>
    </row>
    <row r="60" spans="1:22" thickBot="1" x14ac:dyDescent="0.3">
      <c r="A60" s="610" t="s">
        <v>2445</v>
      </c>
      <c r="B60" s="611"/>
      <c r="C60" s="611"/>
      <c r="D60" s="611"/>
      <c r="E60" s="611"/>
      <c r="F60" s="611"/>
      <c r="G60" s="611"/>
      <c r="H60" s="612"/>
      <c r="I60" s="612"/>
      <c r="J60" s="611"/>
      <c r="K60" s="611"/>
      <c r="L60" s="611"/>
      <c r="M60" s="611"/>
      <c r="N60" s="611"/>
      <c r="O60" s="611"/>
      <c r="P60" s="611"/>
      <c r="Q60" s="611"/>
      <c r="R60" s="611"/>
      <c r="S60" s="611"/>
      <c r="T60" s="611"/>
      <c r="U60" s="611"/>
      <c r="V60" s="613"/>
    </row>
    <row r="61" spans="1:22" ht="363" x14ac:dyDescent="0.25">
      <c r="A61" s="405">
        <v>44</v>
      </c>
      <c r="B61" s="406" t="s">
        <v>638</v>
      </c>
      <c r="C61" s="407" t="s">
        <v>2446</v>
      </c>
      <c r="D61" s="407" t="s">
        <v>2447</v>
      </c>
      <c r="E61" s="407" t="s">
        <v>1614</v>
      </c>
      <c r="F61" s="407" t="s">
        <v>447</v>
      </c>
      <c r="G61" s="299" t="s">
        <v>197</v>
      </c>
      <c r="H61" s="408">
        <v>6547800</v>
      </c>
      <c r="I61" s="409">
        <v>7988316</v>
      </c>
      <c r="J61" s="410" t="s">
        <v>238</v>
      </c>
      <c r="K61" s="411"/>
      <c r="L61" s="411">
        <v>292</v>
      </c>
      <c r="M61" s="411" t="s">
        <v>226</v>
      </c>
      <c r="N61" s="412">
        <v>5530</v>
      </c>
      <c r="O61" s="411">
        <v>1</v>
      </c>
      <c r="P61" s="411">
        <v>350</v>
      </c>
      <c r="Q61" s="411" t="s">
        <v>239</v>
      </c>
      <c r="R61" s="413" t="s">
        <v>329</v>
      </c>
      <c r="S61" s="414" t="s">
        <v>2448</v>
      </c>
      <c r="T61" s="411">
        <v>30</v>
      </c>
      <c r="U61" s="411">
        <v>6600</v>
      </c>
      <c r="V61" s="415" t="s">
        <v>2320</v>
      </c>
    </row>
    <row r="62" spans="1:22" ht="363" x14ac:dyDescent="0.25">
      <c r="A62" s="405">
        <v>45</v>
      </c>
      <c r="B62" s="406" t="s">
        <v>638</v>
      </c>
      <c r="C62" s="407" t="s">
        <v>2449</v>
      </c>
      <c r="D62" s="407" t="s">
        <v>2450</v>
      </c>
      <c r="E62" s="407" t="s">
        <v>1614</v>
      </c>
      <c r="F62" s="407" t="s">
        <v>447</v>
      </c>
      <c r="G62" s="299" t="s">
        <v>197</v>
      </c>
      <c r="H62" s="416">
        <v>6604000</v>
      </c>
      <c r="I62" s="417">
        <v>8056880</v>
      </c>
      <c r="J62" s="410" t="s">
        <v>238</v>
      </c>
      <c r="K62" s="411"/>
      <c r="L62" s="411">
        <v>292</v>
      </c>
      <c r="M62" s="411" t="s">
        <v>226</v>
      </c>
      <c r="N62" s="412">
        <v>5530</v>
      </c>
      <c r="O62" s="411">
        <v>1</v>
      </c>
      <c r="P62" s="411">
        <v>350</v>
      </c>
      <c r="Q62" s="411" t="s">
        <v>239</v>
      </c>
      <c r="R62" s="413" t="s">
        <v>329</v>
      </c>
      <c r="S62" s="414" t="s">
        <v>2451</v>
      </c>
      <c r="T62" s="411">
        <v>30</v>
      </c>
      <c r="U62" s="411">
        <v>6600</v>
      </c>
      <c r="V62" s="415" t="s">
        <v>2320</v>
      </c>
    </row>
    <row r="63" spans="1:22" ht="363" x14ac:dyDescent="0.25">
      <c r="A63" s="405">
        <v>46</v>
      </c>
      <c r="B63" s="406" t="s">
        <v>1487</v>
      </c>
      <c r="C63" s="407" t="s">
        <v>2452</v>
      </c>
      <c r="D63" s="407" t="s">
        <v>2453</v>
      </c>
      <c r="E63" s="407" t="s">
        <v>555</v>
      </c>
      <c r="F63" s="407" t="s">
        <v>447</v>
      </c>
      <c r="G63" s="299" t="s">
        <v>68</v>
      </c>
      <c r="H63" s="416">
        <v>7405100</v>
      </c>
      <c r="I63" s="417">
        <v>9034222</v>
      </c>
      <c r="J63" s="410" t="s">
        <v>225</v>
      </c>
      <c r="K63" s="411"/>
      <c r="L63" s="411">
        <v>300</v>
      </c>
      <c r="M63" s="411">
        <v>154</v>
      </c>
      <c r="N63" s="412">
        <v>6070</v>
      </c>
      <c r="O63" s="411" t="s">
        <v>231</v>
      </c>
      <c r="P63" s="411" t="s">
        <v>227</v>
      </c>
      <c r="Q63" s="411" t="s">
        <v>228</v>
      </c>
      <c r="R63" s="413" t="s">
        <v>300</v>
      </c>
      <c r="S63" s="414" t="s">
        <v>2454</v>
      </c>
      <c r="T63" s="411">
        <v>30</v>
      </c>
      <c r="U63" s="411">
        <v>6600</v>
      </c>
      <c r="V63" s="415" t="s">
        <v>2320</v>
      </c>
    </row>
    <row r="64" spans="1:22" ht="363" x14ac:dyDescent="0.25">
      <c r="A64" s="405">
        <v>47</v>
      </c>
      <c r="B64" s="406" t="s">
        <v>1487</v>
      </c>
      <c r="C64" s="407" t="s">
        <v>2455</v>
      </c>
      <c r="D64" s="407" t="s">
        <v>2456</v>
      </c>
      <c r="E64" s="407" t="s">
        <v>493</v>
      </c>
      <c r="F64" s="407" t="s">
        <v>447</v>
      </c>
      <c r="G64" s="299" t="s">
        <v>172</v>
      </c>
      <c r="H64" s="416">
        <v>7405100</v>
      </c>
      <c r="I64" s="417">
        <v>9034222</v>
      </c>
      <c r="J64" s="410" t="s">
        <v>225</v>
      </c>
      <c r="K64" s="411"/>
      <c r="L64" s="411">
        <v>292</v>
      </c>
      <c r="M64" s="411" t="s">
        <v>246</v>
      </c>
      <c r="N64" s="412">
        <v>6005</v>
      </c>
      <c r="O64" s="411" t="s">
        <v>231</v>
      </c>
      <c r="P64" s="411" t="s">
        <v>227</v>
      </c>
      <c r="Q64" s="411" t="s">
        <v>228</v>
      </c>
      <c r="R64" s="413" t="s">
        <v>301</v>
      </c>
      <c r="S64" s="414" t="s">
        <v>2457</v>
      </c>
      <c r="T64" s="411">
        <v>30</v>
      </c>
      <c r="U64" s="411">
        <v>6600</v>
      </c>
      <c r="V64" s="415" t="s">
        <v>2320</v>
      </c>
    </row>
    <row r="65" spans="1:22" ht="409.5" x14ac:dyDescent="0.25">
      <c r="A65" s="405">
        <v>48</v>
      </c>
      <c r="B65" s="406" t="s">
        <v>1487</v>
      </c>
      <c r="C65" s="407" t="s">
        <v>2458</v>
      </c>
      <c r="D65" s="407" t="s">
        <v>2459</v>
      </c>
      <c r="E65" s="407" t="s">
        <v>555</v>
      </c>
      <c r="F65" s="407" t="s">
        <v>447</v>
      </c>
      <c r="G65" s="299" t="s">
        <v>68</v>
      </c>
      <c r="H65" s="416">
        <v>7720700</v>
      </c>
      <c r="I65" s="417">
        <v>9419254</v>
      </c>
      <c r="J65" s="410" t="s">
        <v>225</v>
      </c>
      <c r="K65" s="411"/>
      <c r="L65" s="411">
        <v>300</v>
      </c>
      <c r="M65" s="411">
        <v>154</v>
      </c>
      <c r="N65" s="412">
        <v>6070</v>
      </c>
      <c r="O65" s="411" t="s">
        <v>231</v>
      </c>
      <c r="P65" s="411" t="s">
        <v>227</v>
      </c>
      <c r="Q65" s="411" t="s">
        <v>228</v>
      </c>
      <c r="R65" s="413" t="s">
        <v>300</v>
      </c>
      <c r="S65" s="414" t="s">
        <v>2460</v>
      </c>
      <c r="T65" s="411">
        <v>30</v>
      </c>
      <c r="U65" s="411">
        <v>6600</v>
      </c>
      <c r="V65" s="415" t="s">
        <v>2320</v>
      </c>
    </row>
    <row r="66" spans="1:22" ht="409.5" x14ac:dyDescent="0.25">
      <c r="A66" s="405">
        <v>49</v>
      </c>
      <c r="B66" s="406" t="s">
        <v>1487</v>
      </c>
      <c r="C66" s="407" t="s">
        <v>2461</v>
      </c>
      <c r="D66" s="407" t="s">
        <v>2462</v>
      </c>
      <c r="E66" s="407" t="s">
        <v>493</v>
      </c>
      <c r="F66" s="407" t="s">
        <v>447</v>
      </c>
      <c r="G66" s="299" t="s">
        <v>172</v>
      </c>
      <c r="H66" s="416">
        <v>7720700</v>
      </c>
      <c r="I66" s="417">
        <v>9419254</v>
      </c>
      <c r="J66" s="410" t="s">
        <v>225</v>
      </c>
      <c r="K66" s="411"/>
      <c r="L66" s="411">
        <v>292</v>
      </c>
      <c r="M66" s="411" t="s">
        <v>246</v>
      </c>
      <c r="N66" s="412">
        <v>6005</v>
      </c>
      <c r="O66" s="411" t="s">
        <v>231</v>
      </c>
      <c r="P66" s="411" t="s">
        <v>227</v>
      </c>
      <c r="Q66" s="411" t="s">
        <v>228</v>
      </c>
      <c r="R66" s="413" t="s">
        <v>301</v>
      </c>
      <c r="S66" s="414" t="s">
        <v>2463</v>
      </c>
      <c r="T66" s="411">
        <v>30</v>
      </c>
      <c r="U66" s="411">
        <v>6600</v>
      </c>
      <c r="V66" s="415" t="s">
        <v>2320</v>
      </c>
    </row>
    <row r="67" spans="1:22" ht="409.5" x14ac:dyDescent="0.25">
      <c r="A67" s="405">
        <v>50</v>
      </c>
      <c r="B67" s="406" t="s">
        <v>638</v>
      </c>
      <c r="C67" s="407" t="s">
        <v>2464</v>
      </c>
      <c r="D67" s="407" t="s">
        <v>2465</v>
      </c>
      <c r="E67" s="407" t="s">
        <v>555</v>
      </c>
      <c r="F67" s="407" t="s">
        <v>447</v>
      </c>
      <c r="G67" s="299" t="s">
        <v>68</v>
      </c>
      <c r="H67" s="416">
        <v>7815600</v>
      </c>
      <c r="I67" s="417">
        <v>9535032</v>
      </c>
      <c r="J67" s="410" t="s">
        <v>225</v>
      </c>
      <c r="K67" s="411"/>
      <c r="L67" s="411">
        <v>300</v>
      </c>
      <c r="M67" s="411">
        <v>154</v>
      </c>
      <c r="N67" s="412">
        <v>6070</v>
      </c>
      <c r="O67" s="411" t="s">
        <v>231</v>
      </c>
      <c r="P67" s="411" t="s">
        <v>227</v>
      </c>
      <c r="Q67" s="411" t="s">
        <v>228</v>
      </c>
      <c r="R67" s="413" t="s">
        <v>300</v>
      </c>
      <c r="S67" s="414" t="s">
        <v>2466</v>
      </c>
      <c r="T67" s="411">
        <v>30</v>
      </c>
      <c r="U67" s="411">
        <v>6600</v>
      </c>
      <c r="V67" s="415" t="s">
        <v>2320</v>
      </c>
    </row>
    <row r="68" spans="1:22" ht="409.5" x14ac:dyDescent="0.25">
      <c r="A68" s="405">
        <v>51</v>
      </c>
      <c r="B68" s="406" t="s">
        <v>638</v>
      </c>
      <c r="C68" s="407" t="s">
        <v>2467</v>
      </c>
      <c r="D68" s="407" t="s">
        <v>2468</v>
      </c>
      <c r="E68" s="407" t="s">
        <v>493</v>
      </c>
      <c r="F68" s="407" t="s">
        <v>447</v>
      </c>
      <c r="G68" s="299" t="s">
        <v>172</v>
      </c>
      <c r="H68" s="416">
        <v>7815600</v>
      </c>
      <c r="I68" s="417">
        <v>9535032</v>
      </c>
      <c r="J68" s="410" t="s">
        <v>225</v>
      </c>
      <c r="K68" s="411"/>
      <c r="L68" s="411">
        <v>292</v>
      </c>
      <c r="M68" s="411" t="s">
        <v>246</v>
      </c>
      <c r="N68" s="412">
        <v>6005</v>
      </c>
      <c r="O68" s="411" t="s">
        <v>231</v>
      </c>
      <c r="P68" s="411" t="s">
        <v>227</v>
      </c>
      <c r="Q68" s="411" t="s">
        <v>228</v>
      </c>
      <c r="R68" s="413" t="s">
        <v>301</v>
      </c>
      <c r="S68" s="414" t="s">
        <v>2469</v>
      </c>
      <c r="T68" s="411">
        <v>30</v>
      </c>
      <c r="U68" s="411">
        <v>6600</v>
      </c>
      <c r="V68" s="415" t="s">
        <v>2320</v>
      </c>
    </row>
    <row r="69" spans="1:22" ht="363" x14ac:dyDescent="0.25">
      <c r="A69" s="405">
        <v>52</v>
      </c>
      <c r="B69" s="406" t="s">
        <v>1487</v>
      </c>
      <c r="C69" s="407" t="s">
        <v>2470</v>
      </c>
      <c r="D69" s="407" t="s">
        <v>2471</v>
      </c>
      <c r="E69" s="407" t="s">
        <v>555</v>
      </c>
      <c r="F69" s="407" t="s">
        <v>447</v>
      </c>
      <c r="G69" s="299" t="s">
        <v>68</v>
      </c>
      <c r="H69" s="416">
        <v>7501600</v>
      </c>
      <c r="I69" s="417">
        <v>9151952</v>
      </c>
      <c r="J69" s="410" t="s">
        <v>225</v>
      </c>
      <c r="K69" s="411"/>
      <c r="L69" s="411">
        <v>300</v>
      </c>
      <c r="M69" s="411">
        <v>154</v>
      </c>
      <c r="N69" s="412">
        <v>6070</v>
      </c>
      <c r="O69" s="411" t="s">
        <v>231</v>
      </c>
      <c r="P69" s="411" t="s">
        <v>227</v>
      </c>
      <c r="Q69" s="411" t="s">
        <v>228</v>
      </c>
      <c r="R69" s="413" t="s">
        <v>300</v>
      </c>
      <c r="S69" s="414" t="s">
        <v>2472</v>
      </c>
      <c r="T69" s="411">
        <v>30</v>
      </c>
      <c r="U69" s="411">
        <v>6600</v>
      </c>
      <c r="V69" s="415" t="s">
        <v>2320</v>
      </c>
    </row>
    <row r="70" spans="1:22" ht="363" x14ac:dyDescent="0.25">
      <c r="A70" s="405">
        <v>53</v>
      </c>
      <c r="B70" s="406" t="s">
        <v>1487</v>
      </c>
      <c r="C70" s="407" t="s">
        <v>2473</v>
      </c>
      <c r="D70" s="407" t="s">
        <v>2474</v>
      </c>
      <c r="E70" s="407" t="s">
        <v>493</v>
      </c>
      <c r="F70" s="407" t="s">
        <v>447</v>
      </c>
      <c r="G70" s="299" t="s">
        <v>172</v>
      </c>
      <c r="H70" s="416">
        <v>7501600</v>
      </c>
      <c r="I70" s="417">
        <v>9151952</v>
      </c>
      <c r="J70" s="410" t="s">
        <v>225</v>
      </c>
      <c r="K70" s="411"/>
      <c r="L70" s="411">
        <v>292</v>
      </c>
      <c r="M70" s="411" t="s">
        <v>246</v>
      </c>
      <c r="N70" s="412">
        <v>6005</v>
      </c>
      <c r="O70" s="411" t="s">
        <v>231</v>
      </c>
      <c r="P70" s="411" t="s">
        <v>227</v>
      </c>
      <c r="Q70" s="411" t="s">
        <v>228</v>
      </c>
      <c r="R70" s="413" t="s">
        <v>301</v>
      </c>
      <c r="S70" s="414" t="s">
        <v>2475</v>
      </c>
      <c r="T70" s="411">
        <v>30</v>
      </c>
      <c r="U70" s="411">
        <v>6600</v>
      </c>
      <c r="V70" s="415" t="s">
        <v>2320</v>
      </c>
    </row>
    <row r="71" spans="1:22" ht="409.5" x14ac:dyDescent="0.25">
      <c r="A71" s="405">
        <v>54</v>
      </c>
      <c r="B71" s="406" t="s">
        <v>1487</v>
      </c>
      <c r="C71" s="407" t="s">
        <v>2476</v>
      </c>
      <c r="D71" s="407" t="s">
        <v>2477</v>
      </c>
      <c r="E71" s="407" t="s">
        <v>555</v>
      </c>
      <c r="F71" s="407" t="s">
        <v>447</v>
      </c>
      <c r="G71" s="299" t="s">
        <v>68</v>
      </c>
      <c r="H71" s="416">
        <v>7778400</v>
      </c>
      <c r="I71" s="417">
        <v>9489648</v>
      </c>
      <c r="J71" s="410" t="s">
        <v>225</v>
      </c>
      <c r="K71" s="411"/>
      <c r="L71" s="411">
        <v>300</v>
      </c>
      <c r="M71" s="411">
        <v>154</v>
      </c>
      <c r="N71" s="412">
        <v>6070</v>
      </c>
      <c r="O71" s="411" t="s">
        <v>231</v>
      </c>
      <c r="P71" s="411" t="s">
        <v>227</v>
      </c>
      <c r="Q71" s="411" t="s">
        <v>228</v>
      </c>
      <c r="R71" s="413" t="s">
        <v>300</v>
      </c>
      <c r="S71" s="414" t="s">
        <v>2478</v>
      </c>
      <c r="T71" s="411">
        <v>30</v>
      </c>
      <c r="U71" s="411">
        <v>6600</v>
      </c>
      <c r="V71" s="415" t="s">
        <v>2320</v>
      </c>
    </row>
    <row r="72" spans="1:22" ht="409.5" x14ac:dyDescent="0.25">
      <c r="A72" s="405">
        <v>55</v>
      </c>
      <c r="B72" s="406" t="s">
        <v>1487</v>
      </c>
      <c r="C72" s="407" t="s">
        <v>2479</v>
      </c>
      <c r="D72" s="407" t="s">
        <v>2480</v>
      </c>
      <c r="E72" s="407" t="s">
        <v>493</v>
      </c>
      <c r="F72" s="407" t="s">
        <v>447</v>
      </c>
      <c r="G72" s="299" t="s">
        <v>172</v>
      </c>
      <c r="H72" s="416">
        <v>7778400</v>
      </c>
      <c r="I72" s="417">
        <v>9489648</v>
      </c>
      <c r="J72" s="410" t="s">
        <v>225</v>
      </c>
      <c r="K72" s="411"/>
      <c r="L72" s="411">
        <v>292</v>
      </c>
      <c r="M72" s="411" t="s">
        <v>246</v>
      </c>
      <c r="N72" s="412">
        <v>6005</v>
      </c>
      <c r="O72" s="411" t="s">
        <v>231</v>
      </c>
      <c r="P72" s="411" t="s">
        <v>227</v>
      </c>
      <c r="Q72" s="411" t="s">
        <v>228</v>
      </c>
      <c r="R72" s="413" t="s">
        <v>301</v>
      </c>
      <c r="S72" s="414" t="s">
        <v>2481</v>
      </c>
      <c r="T72" s="411">
        <v>30</v>
      </c>
      <c r="U72" s="411">
        <v>6600</v>
      </c>
      <c r="V72" s="415" t="s">
        <v>2320</v>
      </c>
    </row>
    <row r="73" spans="1:22" ht="409.5" x14ac:dyDescent="0.25">
      <c r="A73" s="405">
        <v>56</v>
      </c>
      <c r="B73" s="406" t="s">
        <v>638</v>
      </c>
      <c r="C73" s="407" t="s">
        <v>2482</v>
      </c>
      <c r="D73" s="407" t="s">
        <v>2483</v>
      </c>
      <c r="E73" s="407" t="s">
        <v>555</v>
      </c>
      <c r="F73" s="407" t="s">
        <v>447</v>
      </c>
      <c r="G73" s="299" t="s">
        <v>68</v>
      </c>
      <c r="H73" s="416">
        <v>7890100</v>
      </c>
      <c r="I73" s="417">
        <v>9625922</v>
      </c>
      <c r="J73" s="410" t="s">
        <v>225</v>
      </c>
      <c r="K73" s="411"/>
      <c r="L73" s="411">
        <v>300</v>
      </c>
      <c r="M73" s="411">
        <v>154</v>
      </c>
      <c r="N73" s="412">
        <v>6070</v>
      </c>
      <c r="O73" s="411" t="s">
        <v>231</v>
      </c>
      <c r="P73" s="411" t="s">
        <v>227</v>
      </c>
      <c r="Q73" s="411" t="s">
        <v>228</v>
      </c>
      <c r="R73" s="413" t="s">
        <v>300</v>
      </c>
      <c r="S73" s="414" t="s">
        <v>2484</v>
      </c>
      <c r="T73" s="411">
        <v>30</v>
      </c>
      <c r="U73" s="411">
        <v>6600</v>
      </c>
      <c r="V73" s="415" t="s">
        <v>2320</v>
      </c>
    </row>
    <row r="74" spans="1:22" ht="409.5" x14ac:dyDescent="0.25">
      <c r="A74" s="405">
        <v>57</v>
      </c>
      <c r="B74" s="406" t="s">
        <v>638</v>
      </c>
      <c r="C74" s="407" t="s">
        <v>2485</v>
      </c>
      <c r="D74" s="407" t="s">
        <v>2486</v>
      </c>
      <c r="E74" s="407" t="s">
        <v>493</v>
      </c>
      <c r="F74" s="407" t="s">
        <v>447</v>
      </c>
      <c r="G74" s="299" t="s">
        <v>172</v>
      </c>
      <c r="H74" s="416">
        <v>7890100</v>
      </c>
      <c r="I74" s="417">
        <v>9625922</v>
      </c>
      <c r="J74" s="410" t="s">
        <v>225</v>
      </c>
      <c r="K74" s="411"/>
      <c r="L74" s="411">
        <v>292</v>
      </c>
      <c r="M74" s="411" t="s">
        <v>246</v>
      </c>
      <c r="N74" s="412">
        <v>6005</v>
      </c>
      <c r="O74" s="411" t="s">
        <v>231</v>
      </c>
      <c r="P74" s="411" t="s">
        <v>227</v>
      </c>
      <c r="Q74" s="411" t="s">
        <v>228</v>
      </c>
      <c r="R74" s="413" t="s">
        <v>301</v>
      </c>
      <c r="S74" s="414" t="s">
        <v>2487</v>
      </c>
      <c r="T74" s="411">
        <v>30</v>
      </c>
      <c r="U74" s="411">
        <v>6600</v>
      </c>
      <c r="V74" s="415" t="s">
        <v>2320</v>
      </c>
    </row>
    <row r="75" spans="1:22" ht="198" x14ac:dyDescent="0.25">
      <c r="A75" s="405">
        <v>58</v>
      </c>
      <c r="B75" s="406" t="s">
        <v>1481</v>
      </c>
      <c r="C75" s="407" t="s">
        <v>2488</v>
      </c>
      <c r="D75" s="407" t="s">
        <v>2489</v>
      </c>
      <c r="E75" s="407" t="s">
        <v>555</v>
      </c>
      <c r="F75" s="407" t="s">
        <v>447</v>
      </c>
      <c r="G75" s="299" t="s">
        <v>68</v>
      </c>
      <c r="H75" s="416">
        <v>7966200</v>
      </c>
      <c r="I75" s="417">
        <v>9718764</v>
      </c>
      <c r="J75" s="410" t="s">
        <v>225</v>
      </c>
      <c r="K75" s="411"/>
      <c r="L75" s="411">
        <v>300</v>
      </c>
      <c r="M75" s="411">
        <v>154</v>
      </c>
      <c r="N75" s="412">
        <v>6070</v>
      </c>
      <c r="O75" s="411" t="s">
        <v>231</v>
      </c>
      <c r="P75" s="411" t="s">
        <v>227</v>
      </c>
      <c r="Q75" s="411" t="s">
        <v>228</v>
      </c>
      <c r="R75" s="413" t="s">
        <v>300</v>
      </c>
      <c r="S75" s="414" t="s">
        <v>2490</v>
      </c>
      <c r="T75" s="411">
        <v>30</v>
      </c>
      <c r="U75" s="411">
        <v>6600</v>
      </c>
      <c r="V75" s="415" t="s">
        <v>2320</v>
      </c>
    </row>
    <row r="76" spans="1:22" ht="198" x14ac:dyDescent="0.25">
      <c r="A76" s="405">
        <v>59</v>
      </c>
      <c r="B76" s="406" t="s">
        <v>1481</v>
      </c>
      <c r="C76" s="407" t="s">
        <v>2491</v>
      </c>
      <c r="D76" s="407" t="s">
        <v>2492</v>
      </c>
      <c r="E76" s="407" t="s">
        <v>555</v>
      </c>
      <c r="F76" s="407" t="s">
        <v>447</v>
      </c>
      <c r="G76" s="299" t="s">
        <v>68</v>
      </c>
      <c r="H76" s="416">
        <v>8003000</v>
      </c>
      <c r="I76" s="417">
        <v>9763660</v>
      </c>
      <c r="J76" s="410" t="s">
        <v>225</v>
      </c>
      <c r="K76" s="411"/>
      <c r="L76" s="411">
        <v>300</v>
      </c>
      <c r="M76" s="411">
        <v>154</v>
      </c>
      <c r="N76" s="412">
        <v>6070</v>
      </c>
      <c r="O76" s="411" t="s">
        <v>231</v>
      </c>
      <c r="P76" s="411" t="s">
        <v>227</v>
      </c>
      <c r="Q76" s="411" t="s">
        <v>228</v>
      </c>
      <c r="R76" s="413" t="s">
        <v>300</v>
      </c>
      <c r="S76" s="414" t="s">
        <v>2493</v>
      </c>
      <c r="T76" s="411">
        <v>30</v>
      </c>
      <c r="U76" s="411">
        <v>6600</v>
      </c>
      <c r="V76" s="415" t="s">
        <v>2320</v>
      </c>
    </row>
    <row r="77" spans="1:22" ht="198" x14ac:dyDescent="0.25">
      <c r="A77" s="405">
        <v>60</v>
      </c>
      <c r="B77" s="406" t="s">
        <v>1481</v>
      </c>
      <c r="C77" s="407" t="s">
        <v>2494</v>
      </c>
      <c r="D77" s="407" t="s">
        <v>2495</v>
      </c>
      <c r="E77" s="407" t="s">
        <v>493</v>
      </c>
      <c r="F77" s="407" t="s">
        <v>447</v>
      </c>
      <c r="G77" s="299" t="s">
        <v>172</v>
      </c>
      <c r="H77" s="416">
        <v>8034700</v>
      </c>
      <c r="I77" s="417">
        <v>9802334</v>
      </c>
      <c r="J77" s="410" t="s">
        <v>225</v>
      </c>
      <c r="K77" s="411"/>
      <c r="L77" s="411">
        <v>292</v>
      </c>
      <c r="M77" s="411" t="s">
        <v>246</v>
      </c>
      <c r="N77" s="412">
        <v>6005</v>
      </c>
      <c r="O77" s="411" t="s">
        <v>231</v>
      </c>
      <c r="P77" s="411" t="s">
        <v>227</v>
      </c>
      <c r="Q77" s="411" t="s">
        <v>228</v>
      </c>
      <c r="R77" s="413" t="s">
        <v>301</v>
      </c>
      <c r="S77" s="414" t="s">
        <v>2496</v>
      </c>
      <c r="T77" s="411">
        <v>30</v>
      </c>
      <c r="U77" s="411">
        <v>6600</v>
      </c>
      <c r="V77" s="415" t="s">
        <v>2320</v>
      </c>
    </row>
    <row r="78" spans="1:22" ht="198" x14ac:dyDescent="0.25">
      <c r="A78" s="405">
        <v>61</v>
      </c>
      <c r="B78" s="406" t="s">
        <v>1481</v>
      </c>
      <c r="C78" s="407" t="s">
        <v>2497</v>
      </c>
      <c r="D78" s="407" t="s">
        <v>2498</v>
      </c>
      <c r="E78" s="407" t="s">
        <v>493</v>
      </c>
      <c r="F78" s="407" t="s">
        <v>447</v>
      </c>
      <c r="G78" s="299" t="s">
        <v>172</v>
      </c>
      <c r="H78" s="416">
        <v>8075900</v>
      </c>
      <c r="I78" s="417">
        <v>9852598</v>
      </c>
      <c r="J78" s="410" t="s">
        <v>225</v>
      </c>
      <c r="K78" s="411"/>
      <c r="L78" s="411">
        <v>292</v>
      </c>
      <c r="M78" s="411" t="s">
        <v>246</v>
      </c>
      <c r="N78" s="412">
        <v>6005</v>
      </c>
      <c r="O78" s="411" t="s">
        <v>231</v>
      </c>
      <c r="P78" s="411" t="s">
        <v>227</v>
      </c>
      <c r="Q78" s="411" t="s">
        <v>228</v>
      </c>
      <c r="R78" s="413" t="s">
        <v>301</v>
      </c>
      <c r="S78" s="414" t="s">
        <v>2499</v>
      </c>
      <c r="T78" s="411">
        <v>30</v>
      </c>
      <c r="U78" s="411">
        <v>6600</v>
      </c>
      <c r="V78" s="415" t="s">
        <v>2320</v>
      </c>
    </row>
    <row r="79" spans="1:22" ht="363.75" thickBot="1" x14ac:dyDescent="0.3">
      <c r="A79" s="418">
        <v>62</v>
      </c>
      <c r="B79" s="419" t="s">
        <v>638</v>
      </c>
      <c r="C79" s="420" t="s">
        <v>2500</v>
      </c>
      <c r="D79" s="420" t="s">
        <v>2501</v>
      </c>
      <c r="E79" s="420" t="s">
        <v>1614</v>
      </c>
      <c r="F79" s="420" t="s">
        <v>447</v>
      </c>
      <c r="G79" s="300" t="s">
        <v>197</v>
      </c>
      <c r="H79" s="429">
        <v>6621400</v>
      </c>
      <c r="I79" s="430">
        <v>8078108</v>
      </c>
      <c r="J79" s="423" t="s">
        <v>238</v>
      </c>
      <c r="K79" s="424"/>
      <c r="L79" s="424">
        <v>292</v>
      </c>
      <c r="M79" s="424" t="s">
        <v>226</v>
      </c>
      <c r="N79" s="425">
        <v>5530</v>
      </c>
      <c r="O79" s="424">
        <v>1</v>
      </c>
      <c r="P79" s="424">
        <v>350</v>
      </c>
      <c r="Q79" s="424" t="s">
        <v>239</v>
      </c>
      <c r="R79" s="426" t="s">
        <v>329</v>
      </c>
      <c r="S79" s="427" t="s">
        <v>2502</v>
      </c>
      <c r="T79" s="424">
        <v>30</v>
      </c>
      <c r="U79" s="424">
        <v>6600</v>
      </c>
      <c r="V79" s="428" t="s">
        <v>2320</v>
      </c>
    </row>
    <row r="80" spans="1:22" thickBot="1" x14ac:dyDescent="0.3">
      <c r="A80" s="610" t="s">
        <v>2503</v>
      </c>
      <c r="B80" s="611"/>
      <c r="C80" s="611"/>
      <c r="D80" s="611"/>
      <c r="E80" s="611"/>
      <c r="F80" s="611"/>
      <c r="G80" s="611"/>
      <c r="H80" s="614"/>
      <c r="I80" s="614"/>
      <c r="J80" s="611"/>
      <c r="K80" s="611"/>
      <c r="L80" s="611"/>
      <c r="M80" s="611"/>
      <c r="N80" s="611"/>
      <c r="O80" s="611"/>
      <c r="P80" s="611"/>
      <c r="Q80" s="611"/>
      <c r="R80" s="611"/>
      <c r="S80" s="611"/>
      <c r="T80" s="611"/>
      <c r="U80" s="611"/>
      <c r="V80" s="613"/>
    </row>
    <row r="81" spans="1:22" ht="264" x14ac:dyDescent="0.25">
      <c r="A81" s="405">
        <v>63</v>
      </c>
      <c r="B81" s="406" t="s">
        <v>2504</v>
      </c>
      <c r="C81" s="407" t="s">
        <v>2505</v>
      </c>
      <c r="D81" s="407" t="s">
        <v>2506</v>
      </c>
      <c r="E81" s="407" t="s">
        <v>456</v>
      </c>
      <c r="F81" s="407" t="s">
        <v>447</v>
      </c>
      <c r="G81" s="299" t="s">
        <v>200</v>
      </c>
      <c r="H81" s="431">
        <v>8739500</v>
      </c>
      <c r="I81" s="432">
        <v>10662190</v>
      </c>
      <c r="J81" s="410" t="s">
        <v>238</v>
      </c>
      <c r="K81" s="411"/>
      <c r="L81" s="411">
        <v>292</v>
      </c>
      <c r="M81" s="411" t="s">
        <v>226</v>
      </c>
      <c r="N81" s="412">
        <v>7560</v>
      </c>
      <c r="O81" s="411">
        <v>1</v>
      </c>
      <c r="P81" s="411">
        <v>500</v>
      </c>
      <c r="Q81" s="411" t="s">
        <v>239</v>
      </c>
      <c r="R81" s="413" t="s">
        <v>332</v>
      </c>
      <c r="S81" s="414" t="s">
        <v>2507</v>
      </c>
      <c r="T81" s="411">
        <v>30</v>
      </c>
      <c r="U81" s="411">
        <v>73000</v>
      </c>
      <c r="V81" s="415" t="s">
        <v>2508</v>
      </c>
    </row>
    <row r="82" spans="1:22" ht="264" x14ac:dyDescent="0.25">
      <c r="A82" s="405">
        <v>64</v>
      </c>
      <c r="B82" s="406" t="s">
        <v>2504</v>
      </c>
      <c r="C82" s="407" t="s">
        <v>2509</v>
      </c>
      <c r="D82" s="407" t="s">
        <v>2510</v>
      </c>
      <c r="E82" s="407" t="s">
        <v>1388</v>
      </c>
      <c r="F82" s="407" t="s">
        <v>447</v>
      </c>
      <c r="G82" s="299" t="s">
        <v>193</v>
      </c>
      <c r="H82" s="431">
        <v>8692100</v>
      </c>
      <c r="I82" s="432">
        <v>10604362</v>
      </c>
      <c r="J82" s="410" t="s">
        <v>238</v>
      </c>
      <c r="K82" s="411"/>
      <c r="L82" s="411">
        <v>292</v>
      </c>
      <c r="M82" s="411" t="s">
        <v>226</v>
      </c>
      <c r="N82" s="412">
        <v>7020</v>
      </c>
      <c r="O82" s="411">
        <v>1</v>
      </c>
      <c r="P82" s="411">
        <v>350</v>
      </c>
      <c r="Q82" s="411" t="s">
        <v>239</v>
      </c>
      <c r="R82" s="413" t="s">
        <v>326</v>
      </c>
      <c r="S82" s="414" t="s">
        <v>2511</v>
      </c>
      <c r="T82" s="411">
        <v>30</v>
      </c>
      <c r="U82" s="411">
        <v>73000</v>
      </c>
      <c r="V82" s="415" t="s">
        <v>2508</v>
      </c>
    </row>
    <row r="83" spans="1:22" ht="231" x14ac:dyDescent="0.25">
      <c r="A83" s="405">
        <v>65</v>
      </c>
      <c r="B83" s="406" t="s">
        <v>2504</v>
      </c>
      <c r="C83" s="407" t="s">
        <v>2512</v>
      </c>
      <c r="D83" s="407" t="s">
        <v>2513</v>
      </c>
      <c r="E83" s="407" t="s">
        <v>2203</v>
      </c>
      <c r="F83" s="407" t="s">
        <v>447</v>
      </c>
      <c r="G83" s="299" t="s">
        <v>194</v>
      </c>
      <c r="H83" s="431">
        <v>8863100</v>
      </c>
      <c r="I83" s="432">
        <v>10812982</v>
      </c>
      <c r="J83" s="410" t="s">
        <v>238</v>
      </c>
      <c r="K83" s="411"/>
      <c r="L83" s="411">
        <v>301</v>
      </c>
      <c r="M83" s="411" t="s">
        <v>226</v>
      </c>
      <c r="N83" s="412">
        <v>7020</v>
      </c>
      <c r="O83" s="411">
        <v>1</v>
      </c>
      <c r="P83" s="411">
        <v>350</v>
      </c>
      <c r="Q83" s="411" t="s">
        <v>239</v>
      </c>
      <c r="R83" s="413" t="s">
        <v>327</v>
      </c>
      <c r="S83" s="414" t="s">
        <v>2514</v>
      </c>
      <c r="T83" s="411">
        <v>30</v>
      </c>
      <c r="U83" s="411">
        <v>73000</v>
      </c>
      <c r="V83" s="415" t="s">
        <v>2508</v>
      </c>
    </row>
    <row r="84" spans="1:22" ht="165" x14ac:dyDescent="0.25">
      <c r="A84" s="405">
        <v>66</v>
      </c>
      <c r="B84" s="406" t="s">
        <v>2504</v>
      </c>
      <c r="C84" s="407" t="s">
        <v>2515</v>
      </c>
      <c r="D84" s="407" t="s">
        <v>2516</v>
      </c>
      <c r="E84" s="407" t="s">
        <v>484</v>
      </c>
      <c r="F84" s="407" t="s">
        <v>447</v>
      </c>
      <c r="G84" s="299" t="s">
        <v>73</v>
      </c>
      <c r="H84" s="431">
        <v>9874300</v>
      </c>
      <c r="I84" s="432">
        <v>12046646</v>
      </c>
      <c r="J84" s="410" t="s">
        <v>225</v>
      </c>
      <c r="K84" s="411"/>
      <c r="L84" s="411">
        <v>300</v>
      </c>
      <c r="M84" s="411">
        <v>154</v>
      </c>
      <c r="N84" s="412">
        <v>7210</v>
      </c>
      <c r="O84" s="411" t="s">
        <v>231</v>
      </c>
      <c r="P84" s="411" t="s">
        <v>227</v>
      </c>
      <c r="Q84" s="411" t="s">
        <v>228</v>
      </c>
      <c r="R84" s="413" t="s">
        <v>304</v>
      </c>
      <c r="S84" s="414" t="s">
        <v>2517</v>
      </c>
      <c r="T84" s="411">
        <v>30</v>
      </c>
      <c r="U84" s="411">
        <v>73000</v>
      </c>
      <c r="V84" s="415" t="s">
        <v>2508</v>
      </c>
    </row>
    <row r="85" spans="1:22" ht="198" x14ac:dyDescent="0.25">
      <c r="A85" s="405">
        <v>67</v>
      </c>
      <c r="B85" s="406" t="s">
        <v>2504</v>
      </c>
      <c r="C85" s="407" t="s">
        <v>2518</v>
      </c>
      <c r="D85" s="407" t="s">
        <v>2519</v>
      </c>
      <c r="E85" s="407" t="s">
        <v>493</v>
      </c>
      <c r="F85" s="407" t="s">
        <v>447</v>
      </c>
      <c r="G85" s="299" t="s">
        <v>172</v>
      </c>
      <c r="H85" s="431">
        <v>9946900</v>
      </c>
      <c r="I85" s="432">
        <v>12135218</v>
      </c>
      <c r="J85" s="410" t="s">
        <v>225</v>
      </c>
      <c r="K85" s="411"/>
      <c r="L85" s="411">
        <v>292</v>
      </c>
      <c r="M85" s="411" t="s">
        <v>246</v>
      </c>
      <c r="N85" s="412">
        <v>6005</v>
      </c>
      <c r="O85" s="411" t="s">
        <v>231</v>
      </c>
      <c r="P85" s="411" t="s">
        <v>227</v>
      </c>
      <c r="Q85" s="411" t="s">
        <v>228</v>
      </c>
      <c r="R85" s="413" t="s">
        <v>301</v>
      </c>
      <c r="S85" s="414" t="s">
        <v>2520</v>
      </c>
      <c r="T85" s="411">
        <v>30</v>
      </c>
      <c r="U85" s="411">
        <v>73000</v>
      </c>
      <c r="V85" s="415" t="s">
        <v>2508</v>
      </c>
    </row>
    <row r="86" spans="1:22" ht="264" x14ac:dyDescent="0.25">
      <c r="A86" s="405">
        <v>68</v>
      </c>
      <c r="B86" s="406" t="s">
        <v>2504</v>
      </c>
      <c r="C86" s="407" t="s">
        <v>2521</v>
      </c>
      <c r="D86" s="407" t="s">
        <v>2522</v>
      </c>
      <c r="E86" s="407" t="s">
        <v>456</v>
      </c>
      <c r="F86" s="407" t="s">
        <v>447</v>
      </c>
      <c r="G86" s="299" t="s">
        <v>200</v>
      </c>
      <c r="H86" s="431">
        <v>8595800</v>
      </c>
      <c r="I86" s="432">
        <v>10486876</v>
      </c>
      <c r="J86" s="410" t="s">
        <v>238</v>
      </c>
      <c r="K86" s="411"/>
      <c r="L86" s="411">
        <v>292</v>
      </c>
      <c r="M86" s="411" t="s">
        <v>226</v>
      </c>
      <c r="N86" s="412">
        <v>7560</v>
      </c>
      <c r="O86" s="411">
        <v>1</v>
      </c>
      <c r="P86" s="411">
        <v>500</v>
      </c>
      <c r="Q86" s="411" t="s">
        <v>239</v>
      </c>
      <c r="R86" s="413" t="s">
        <v>332</v>
      </c>
      <c r="S86" s="414" t="s">
        <v>2523</v>
      </c>
      <c r="T86" s="411">
        <v>30</v>
      </c>
      <c r="U86" s="411">
        <v>73000</v>
      </c>
      <c r="V86" s="415" t="s">
        <v>2508</v>
      </c>
    </row>
    <row r="87" spans="1:22" ht="264" x14ac:dyDescent="0.25">
      <c r="A87" s="405">
        <v>69</v>
      </c>
      <c r="B87" s="406" t="s">
        <v>2504</v>
      </c>
      <c r="C87" s="407" t="s">
        <v>2524</v>
      </c>
      <c r="D87" s="407" t="s">
        <v>2525</v>
      </c>
      <c r="E87" s="407" t="s">
        <v>1388</v>
      </c>
      <c r="F87" s="407" t="s">
        <v>447</v>
      </c>
      <c r="G87" s="299" t="s">
        <v>193</v>
      </c>
      <c r="H87" s="431">
        <v>8548400</v>
      </c>
      <c r="I87" s="432">
        <v>10429048</v>
      </c>
      <c r="J87" s="410" t="s">
        <v>238</v>
      </c>
      <c r="K87" s="411"/>
      <c r="L87" s="411">
        <v>292</v>
      </c>
      <c r="M87" s="411" t="s">
        <v>226</v>
      </c>
      <c r="N87" s="412">
        <v>7020</v>
      </c>
      <c r="O87" s="411">
        <v>1</v>
      </c>
      <c r="P87" s="411">
        <v>350</v>
      </c>
      <c r="Q87" s="411" t="s">
        <v>239</v>
      </c>
      <c r="R87" s="413" t="s">
        <v>326</v>
      </c>
      <c r="S87" s="414" t="s">
        <v>2526</v>
      </c>
      <c r="T87" s="411">
        <v>30</v>
      </c>
      <c r="U87" s="411">
        <v>73000</v>
      </c>
      <c r="V87" s="415" t="s">
        <v>2508</v>
      </c>
    </row>
    <row r="88" spans="1:22" ht="231" x14ac:dyDescent="0.25">
      <c r="A88" s="405">
        <v>70</v>
      </c>
      <c r="B88" s="406" t="s">
        <v>2504</v>
      </c>
      <c r="C88" s="407" t="s">
        <v>2527</v>
      </c>
      <c r="D88" s="407" t="s">
        <v>2528</v>
      </c>
      <c r="E88" s="407" t="s">
        <v>2203</v>
      </c>
      <c r="F88" s="407" t="s">
        <v>447</v>
      </c>
      <c r="G88" s="299" t="s">
        <v>194</v>
      </c>
      <c r="H88" s="431">
        <v>8719400</v>
      </c>
      <c r="I88" s="432">
        <v>10637668</v>
      </c>
      <c r="J88" s="410" t="s">
        <v>238</v>
      </c>
      <c r="K88" s="411"/>
      <c r="L88" s="411">
        <v>301</v>
      </c>
      <c r="M88" s="411" t="s">
        <v>226</v>
      </c>
      <c r="N88" s="412">
        <v>7020</v>
      </c>
      <c r="O88" s="411">
        <v>1</v>
      </c>
      <c r="P88" s="411">
        <v>350</v>
      </c>
      <c r="Q88" s="411" t="s">
        <v>239</v>
      </c>
      <c r="R88" s="413" t="s">
        <v>327</v>
      </c>
      <c r="S88" s="414" t="s">
        <v>2529</v>
      </c>
      <c r="T88" s="411">
        <v>30</v>
      </c>
      <c r="U88" s="411">
        <v>73000</v>
      </c>
      <c r="V88" s="415" t="s">
        <v>2508</v>
      </c>
    </row>
    <row r="89" spans="1:22" ht="198" x14ac:dyDescent="0.25">
      <c r="A89" s="405">
        <v>71</v>
      </c>
      <c r="B89" s="406" t="s">
        <v>2504</v>
      </c>
      <c r="C89" s="407" t="s">
        <v>2530</v>
      </c>
      <c r="D89" s="407" t="s">
        <v>2531</v>
      </c>
      <c r="E89" s="407" t="s">
        <v>484</v>
      </c>
      <c r="F89" s="407" t="s">
        <v>447</v>
      </c>
      <c r="G89" s="299" t="s">
        <v>73</v>
      </c>
      <c r="H89" s="431">
        <v>9730600</v>
      </c>
      <c r="I89" s="432">
        <v>11871332</v>
      </c>
      <c r="J89" s="410" t="s">
        <v>225</v>
      </c>
      <c r="K89" s="411"/>
      <c r="L89" s="411">
        <v>300</v>
      </c>
      <c r="M89" s="411">
        <v>154</v>
      </c>
      <c r="N89" s="412">
        <v>7210</v>
      </c>
      <c r="O89" s="411" t="s">
        <v>231</v>
      </c>
      <c r="P89" s="411" t="s">
        <v>227</v>
      </c>
      <c r="Q89" s="411" t="s">
        <v>228</v>
      </c>
      <c r="R89" s="413" t="s">
        <v>304</v>
      </c>
      <c r="S89" s="414" t="s">
        <v>2532</v>
      </c>
      <c r="T89" s="411">
        <v>30</v>
      </c>
      <c r="U89" s="411">
        <v>73000</v>
      </c>
      <c r="V89" s="415" t="s">
        <v>2508</v>
      </c>
    </row>
    <row r="90" spans="1:22" ht="198" x14ac:dyDescent="0.25">
      <c r="A90" s="405">
        <v>72</v>
      </c>
      <c r="B90" s="406" t="s">
        <v>2504</v>
      </c>
      <c r="C90" s="407" t="s">
        <v>2533</v>
      </c>
      <c r="D90" s="407" t="s">
        <v>2534</v>
      </c>
      <c r="E90" s="407" t="s">
        <v>493</v>
      </c>
      <c r="F90" s="407" t="s">
        <v>447</v>
      </c>
      <c r="G90" s="299" t="s">
        <v>172</v>
      </c>
      <c r="H90" s="431">
        <v>9803200</v>
      </c>
      <c r="I90" s="432">
        <v>11959904</v>
      </c>
      <c r="J90" s="410" t="s">
        <v>225</v>
      </c>
      <c r="K90" s="411"/>
      <c r="L90" s="411">
        <v>292</v>
      </c>
      <c r="M90" s="411" t="s">
        <v>246</v>
      </c>
      <c r="N90" s="412">
        <v>6005</v>
      </c>
      <c r="O90" s="411" t="s">
        <v>231</v>
      </c>
      <c r="P90" s="411" t="s">
        <v>227</v>
      </c>
      <c r="Q90" s="411" t="s">
        <v>228</v>
      </c>
      <c r="R90" s="413" t="s">
        <v>301</v>
      </c>
      <c r="S90" s="414" t="s">
        <v>2535</v>
      </c>
      <c r="T90" s="411">
        <v>30</v>
      </c>
      <c r="U90" s="411">
        <v>73000</v>
      </c>
      <c r="V90" s="415" t="s">
        <v>2508</v>
      </c>
    </row>
    <row r="91" spans="1:22" ht="264" x14ac:dyDescent="0.25">
      <c r="A91" s="405">
        <v>73</v>
      </c>
      <c r="B91" s="406" t="s">
        <v>2504</v>
      </c>
      <c r="C91" s="407" t="s">
        <v>2536</v>
      </c>
      <c r="D91" s="407" t="s">
        <v>2537</v>
      </c>
      <c r="E91" s="407" t="s">
        <v>456</v>
      </c>
      <c r="F91" s="407" t="s">
        <v>447</v>
      </c>
      <c r="G91" s="299" t="s">
        <v>200</v>
      </c>
      <c r="H91" s="431">
        <v>10226700</v>
      </c>
      <c r="I91" s="432">
        <v>12476574</v>
      </c>
      <c r="J91" s="410" t="s">
        <v>238</v>
      </c>
      <c r="K91" s="411"/>
      <c r="L91" s="411">
        <v>292</v>
      </c>
      <c r="M91" s="411" t="s">
        <v>226</v>
      </c>
      <c r="N91" s="412">
        <v>7560</v>
      </c>
      <c r="O91" s="411">
        <v>1</v>
      </c>
      <c r="P91" s="411">
        <v>500</v>
      </c>
      <c r="Q91" s="411" t="s">
        <v>239</v>
      </c>
      <c r="R91" s="413" t="s">
        <v>332</v>
      </c>
      <c r="S91" s="414" t="s">
        <v>2538</v>
      </c>
      <c r="T91" s="411">
        <v>30</v>
      </c>
      <c r="U91" s="411">
        <v>73000</v>
      </c>
      <c r="V91" s="415" t="s">
        <v>2508</v>
      </c>
    </row>
    <row r="92" spans="1:22" ht="264" x14ac:dyDescent="0.25">
      <c r="A92" s="405">
        <v>74</v>
      </c>
      <c r="B92" s="406" t="s">
        <v>2504</v>
      </c>
      <c r="C92" s="407" t="s">
        <v>2539</v>
      </c>
      <c r="D92" s="407" t="s">
        <v>2540</v>
      </c>
      <c r="E92" s="407" t="s">
        <v>1388</v>
      </c>
      <c r="F92" s="407" t="s">
        <v>447</v>
      </c>
      <c r="G92" s="299" t="s">
        <v>193</v>
      </c>
      <c r="H92" s="431">
        <v>10179300</v>
      </c>
      <c r="I92" s="432">
        <v>12418746</v>
      </c>
      <c r="J92" s="410" t="s">
        <v>238</v>
      </c>
      <c r="K92" s="411"/>
      <c r="L92" s="411">
        <v>292</v>
      </c>
      <c r="M92" s="411" t="s">
        <v>226</v>
      </c>
      <c r="N92" s="412">
        <v>7020</v>
      </c>
      <c r="O92" s="411">
        <v>1</v>
      </c>
      <c r="P92" s="411">
        <v>350</v>
      </c>
      <c r="Q92" s="411" t="s">
        <v>239</v>
      </c>
      <c r="R92" s="413" t="s">
        <v>326</v>
      </c>
      <c r="S92" s="414" t="s">
        <v>2541</v>
      </c>
      <c r="T92" s="411">
        <v>30</v>
      </c>
      <c r="U92" s="411">
        <v>73000</v>
      </c>
      <c r="V92" s="415" t="s">
        <v>2508</v>
      </c>
    </row>
    <row r="93" spans="1:22" ht="231" x14ac:dyDescent="0.25">
      <c r="A93" s="405">
        <v>75</v>
      </c>
      <c r="B93" s="406" t="s">
        <v>2504</v>
      </c>
      <c r="C93" s="407" t="s">
        <v>2542</v>
      </c>
      <c r="D93" s="407" t="s">
        <v>2543</v>
      </c>
      <c r="E93" s="407" t="s">
        <v>2203</v>
      </c>
      <c r="F93" s="407" t="s">
        <v>447</v>
      </c>
      <c r="G93" s="299" t="s">
        <v>194</v>
      </c>
      <c r="H93" s="431">
        <v>10350300</v>
      </c>
      <c r="I93" s="432">
        <v>12627366</v>
      </c>
      <c r="J93" s="410" t="s">
        <v>238</v>
      </c>
      <c r="K93" s="411"/>
      <c r="L93" s="411">
        <v>301</v>
      </c>
      <c r="M93" s="411" t="s">
        <v>226</v>
      </c>
      <c r="N93" s="412">
        <v>7020</v>
      </c>
      <c r="O93" s="411">
        <v>1</v>
      </c>
      <c r="P93" s="411">
        <v>350</v>
      </c>
      <c r="Q93" s="411" t="s">
        <v>239</v>
      </c>
      <c r="R93" s="413" t="s">
        <v>327</v>
      </c>
      <c r="S93" s="414" t="s">
        <v>2544</v>
      </c>
      <c r="T93" s="411">
        <v>30</v>
      </c>
      <c r="U93" s="411">
        <v>73000</v>
      </c>
      <c r="V93" s="415" t="s">
        <v>2508</v>
      </c>
    </row>
    <row r="94" spans="1:22" ht="198" x14ac:dyDescent="0.25">
      <c r="A94" s="405">
        <v>76</v>
      </c>
      <c r="B94" s="406" t="s">
        <v>2504</v>
      </c>
      <c r="C94" s="407" t="s">
        <v>2545</v>
      </c>
      <c r="D94" s="407" t="s">
        <v>2546</v>
      </c>
      <c r="E94" s="407" t="s">
        <v>484</v>
      </c>
      <c r="F94" s="407" t="s">
        <v>447</v>
      </c>
      <c r="G94" s="299" t="s">
        <v>73</v>
      </c>
      <c r="H94" s="431">
        <v>11413800</v>
      </c>
      <c r="I94" s="432">
        <v>13924836</v>
      </c>
      <c r="J94" s="410" t="s">
        <v>225</v>
      </c>
      <c r="K94" s="411"/>
      <c r="L94" s="411">
        <v>300</v>
      </c>
      <c r="M94" s="411">
        <v>154</v>
      </c>
      <c r="N94" s="412">
        <v>7210</v>
      </c>
      <c r="O94" s="411" t="s">
        <v>231</v>
      </c>
      <c r="P94" s="411" t="s">
        <v>227</v>
      </c>
      <c r="Q94" s="411" t="s">
        <v>228</v>
      </c>
      <c r="R94" s="413" t="s">
        <v>304</v>
      </c>
      <c r="S94" s="414" t="s">
        <v>2547</v>
      </c>
      <c r="T94" s="411">
        <v>30</v>
      </c>
      <c r="U94" s="411">
        <v>73000</v>
      </c>
      <c r="V94" s="415" t="s">
        <v>2508</v>
      </c>
    </row>
    <row r="95" spans="1:22" ht="198" x14ac:dyDescent="0.25">
      <c r="A95" s="405">
        <v>77</v>
      </c>
      <c r="B95" s="406" t="s">
        <v>2504</v>
      </c>
      <c r="C95" s="407" t="s">
        <v>2548</v>
      </c>
      <c r="D95" s="407" t="s">
        <v>2549</v>
      </c>
      <c r="E95" s="407" t="s">
        <v>493</v>
      </c>
      <c r="F95" s="407" t="s">
        <v>447</v>
      </c>
      <c r="G95" s="299" t="s">
        <v>172</v>
      </c>
      <c r="H95" s="431">
        <v>11486400</v>
      </c>
      <c r="I95" s="432">
        <v>14013408</v>
      </c>
      <c r="J95" s="410" t="s">
        <v>225</v>
      </c>
      <c r="K95" s="411"/>
      <c r="L95" s="411">
        <v>292</v>
      </c>
      <c r="M95" s="411" t="s">
        <v>246</v>
      </c>
      <c r="N95" s="412">
        <v>6005</v>
      </c>
      <c r="O95" s="411" t="s">
        <v>231</v>
      </c>
      <c r="P95" s="411" t="s">
        <v>227</v>
      </c>
      <c r="Q95" s="411" t="s">
        <v>228</v>
      </c>
      <c r="R95" s="413" t="s">
        <v>301</v>
      </c>
      <c r="S95" s="414" t="s">
        <v>2550</v>
      </c>
      <c r="T95" s="411">
        <v>30</v>
      </c>
      <c r="U95" s="411">
        <v>73000</v>
      </c>
      <c r="V95" s="415" t="s">
        <v>2508</v>
      </c>
    </row>
    <row r="96" spans="1:22" ht="231" x14ac:dyDescent="0.25">
      <c r="A96" s="405">
        <v>78</v>
      </c>
      <c r="B96" s="406" t="s">
        <v>2551</v>
      </c>
      <c r="C96" s="407" t="s">
        <v>2552</v>
      </c>
      <c r="D96" s="407" t="s">
        <v>2553</v>
      </c>
      <c r="E96" s="407" t="s">
        <v>484</v>
      </c>
      <c r="F96" s="407" t="s">
        <v>447</v>
      </c>
      <c r="G96" s="299" t="s">
        <v>73</v>
      </c>
      <c r="H96" s="431">
        <v>9737500</v>
      </c>
      <c r="I96" s="432">
        <v>11879750</v>
      </c>
      <c r="J96" s="410" t="s">
        <v>225</v>
      </c>
      <c r="K96" s="411"/>
      <c r="L96" s="411">
        <v>300</v>
      </c>
      <c r="M96" s="411">
        <v>154</v>
      </c>
      <c r="N96" s="412">
        <v>7210</v>
      </c>
      <c r="O96" s="411" t="s">
        <v>231</v>
      </c>
      <c r="P96" s="411" t="s">
        <v>227</v>
      </c>
      <c r="Q96" s="411" t="s">
        <v>228</v>
      </c>
      <c r="R96" s="413" t="s">
        <v>304</v>
      </c>
      <c r="S96" s="414" t="s">
        <v>2554</v>
      </c>
      <c r="T96" s="411">
        <v>30</v>
      </c>
      <c r="U96" s="411">
        <v>73000</v>
      </c>
      <c r="V96" s="415" t="s">
        <v>2508</v>
      </c>
    </row>
    <row r="97" spans="1:22" ht="231" x14ac:dyDescent="0.25">
      <c r="A97" s="405">
        <v>79</v>
      </c>
      <c r="B97" s="406" t="s">
        <v>2551</v>
      </c>
      <c r="C97" s="407" t="s">
        <v>2555</v>
      </c>
      <c r="D97" s="407" t="s">
        <v>2556</v>
      </c>
      <c r="E97" s="407" t="s">
        <v>493</v>
      </c>
      <c r="F97" s="407" t="s">
        <v>447</v>
      </c>
      <c r="G97" s="299" t="s">
        <v>172</v>
      </c>
      <c r="H97" s="431">
        <v>9853400</v>
      </c>
      <c r="I97" s="432">
        <v>12021148</v>
      </c>
      <c r="J97" s="410" t="s">
        <v>225</v>
      </c>
      <c r="K97" s="411"/>
      <c r="L97" s="411">
        <v>292</v>
      </c>
      <c r="M97" s="411" t="s">
        <v>246</v>
      </c>
      <c r="N97" s="412">
        <v>6005</v>
      </c>
      <c r="O97" s="411" t="s">
        <v>231</v>
      </c>
      <c r="P97" s="411" t="s">
        <v>227</v>
      </c>
      <c r="Q97" s="411" t="s">
        <v>228</v>
      </c>
      <c r="R97" s="413" t="s">
        <v>301</v>
      </c>
      <c r="S97" s="414" t="s">
        <v>2557</v>
      </c>
      <c r="T97" s="411">
        <v>30</v>
      </c>
      <c r="U97" s="411">
        <v>73000</v>
      </c>
      <c r="V97" s="415" t="s">
        <v>2508</v>
      </c>
    </row>
    <row r="98" spans="1:22" ht="231" x14ac:dyDescent="0.25">
      <c r="A98" s="405">
        <v>80</v>
      </c>
      <c r="B98" s="406" t="s">
        <v>2551</v>
      </c>
      <c r="C98" s="407" t="s">
        <v>2558</v>
      </c>
      <c r="D98" s="407" t="s">
        <v>2559</v>
      </c>
      <c r="E98" s="407" t="s">
        <v>493</v>
      </c>
      <c r="F98" s="407" t="s">
        <v>447</v>
      </c>
      <c r="G98" s="299" t="s">
        <v>172</v>
      </c>
      <c r="H98" s="431">
        <v>9553000</v>
      </c>
      <c r="I98" s="432">
        <v>11654660</v>
      </c>
      <c r="J98" s="410" t="s">
        <v>225</v>
      </c>
      <c r="K98" s="411"/>
      <c r="L98" s="411">
        <v>292</v>
      </c>
      <c r="M98" s="411" t="s">
        <v>246</v>
      </c>
      <c r="N98" s="412">
        <v>6005</v>
      </c>
      <c r="O98" s="411" t="s">
        <v>231</v>
      </c>
      <c r="P98" s="411" t="s">
        <v>227</v>
      </c>
      <c r="Q98" s="411" t="s">
        <v>228</v>
      </c>
      <c r="R98" s="413" t="s">
        <v>301</v>
      </c>
      <c r="S98" s="414" t="s">
        <v>2560</v>
      </c>
      <c r="T98" s="411">
        <v>30</v>
      </c>
      <c r="U98" s="411">
        <v>73000</v>
      </c>
      <c r="V98" s="415" t="s">
        <v>2508</v>
      </c>
    </row>
    <row r="99" spans="1:22" ht="231" x14ac:dyDescent="0.25">
      <c r="A99" s="405">
        <v>81</v>
      </c>
      <c r="B99" s="406" t="s">
        <v>2551</v>
      </c>
      <c r="C99" s="407" t="s">
        <v>2561</v>
      </c>
      <c r="D99" s="407" t="s">
        <v>2562</v>
      </c>
      <c r="E99" s="407" t="s">
        <v>493</v>
      </c>
      <c r="F99" s="407" t="s">
        <v>447</v>
      </c>
      <c r="G99" s="299" t="s">
        <v>172</v>
      </c>
      <c r="H99" s="431">
        <v>9668900</v>
      </c>
      <c r="I99" s="432">
        <v>11796058</v>
      </c>
      <c r="J99" s="410" t="s">
        <v>225</v>
      </c>
      <c r="K99" s="411"/>
      <c r="L99" s="411">
        <v>292</v>
      </c>
      <c r="M99" s="411" t="s">
        <v>246</v>
      </c>
      <c r="N99" s="412">
        <v>6005</v>
      </c>
      <c r="O99" s="411" t="s">
        <v>231</v>
      </c>
      <c r="P99" s="411" t="s">
        <v>227</v>
      </c>
      <c r="Q99" s="411" t="s">
        <v>228</v>
      </c>
      <c r="R99" s="413" t="s">
        <v>301</v>
      </c>
      <c r="S99" s="414" t="s">
        <v>2563</v>
      </c>
      <c r="T99" s="411">
        <v>30</v>
      </c>
      <c r="U99" s="411">
        <v>73000</v>
      </c>
      <c r="V99" s="415" t="s">
        <v>2508</v>
      </c>
    </row>
    <row r="100" spans="1:22" ht="264" x14ac:dyDescent="0.25">
      <c r="A100" s="405">
        <v>82</v>
      </c>
      <c r="B100" s="406" t="s">
        <v>2564</v>
      </c>
      <c r="C100" s="407" t="s">
        <v>2565</v>
      </c>
      <c r="D100" s="407" t="s">
        <v>2566</v>
      </c>
      <c r="E100" s="407" t="s">
        <v>1388</v>
      </c>
      <c r="F100" s="407" t="s">
        <v>447</v>
      </c>
      <c r="G100" s="299" t="s">
        <v>193</v>
      </c>
      <c r="H100" s="431">
        <v>9191800</v>
      </c>
      <c r="I100" s="432">
        <v>11213996</v>
      </c>
      <c r="J100" s="410" t="s">
        <v>238</v>
      </c>
      <c r="K100" s="411"/>
      <c r="L100" s="411">
        <v>292</v>
      </c>
      <c r="M100" s="411" t="s">
        <v>226</v>
      </c>
      <c r="N100" s="412">
        <v>7020</v>
      </c>
      <c r="O100" s="411">
        <v>1</v>
      </c>
      <c r="P100" s="411">
        <v>350</v>
      </c>
      <c r="Q100" s="411" t="s">
        <v>239</v>
      </c>
      <c r="R100" s="413" t="s">
        <v>326</v>
      </c>
      <c r="S100" s="414" t="s">
        <v>2567</v>
      </c>
      <c r="T100" s="411">
        <v>30</v>
      </c>
      <c r="U100" s="411">
        <v>73000</v>
      </c>
      <c r="V100" s="415" t="s">
        <v>2508</v>
      </c>
    </row>
    <row r="101" spans="1:22" ht="231" x14ac:dyDescent="0.25">
      <c r="A101" s="405">
        <v>83</v>
      </c>
      <c r="B101" s="406" t="s">
        <v>2564</v>
      </c>
      <c r="C101" s="407" t="s">
        <v>2568</v>
      </c>
      <c r="D101" s="407" t="s">
        <v>2569</v>
      </c>
      <c r="E101" s="407" t="s">
        <v>2203</v>
      </c>
      <c r="F101" s="407" t="s">
        <v>447</v>
      </c>
      <c r="G101" s="299" t="s">
        <v>194</v>
      </c>
      <c r="H101" s="431">
        <v>9362800</v>
      </c>
      <c r="I101" s="432">
        <v>11422616</v>
      </c>
      <c r="J101" s="410" t="s">
        <v>238</v>
      </c>
      <c r="K101" s="411"/>
      <c r="L101" s="411">
        <v>301</v>
      </c>
      <c r="M101" s="411" t="s">
        <v>226</v>
      </c>
      <c r="N101" s="412">
        <v>7020</v>
      </c>
      <c r="O101" s="411">
        <v>1</v>
      </c>
      <c r="P101" s="411">
        <v>350</v>
      </c>
      <c r="Q101" s="411" t="s">
        <v>239</v>
      </c>
      <c r="R101" s="413" t="s">
        <v>327</v>
      </c>
      <c r="S101" s="414" t="s">
        <v>2567</v>
      </c>
      <c r="T101" s="411">
        <v>30</v>
      </c>
      <c r="U101" s="411">
        <v>73000</v>
      </c>
      <c r="V101" s="415" t="s">
        <v>2508</v>
      </c>
    </row>
    <row r="102" spans="1:22" ht="264" x14ac:dyDescent="0.25">
      <c r="A102" s="405">
        <v>84</v>
      </c>
      <c r="B102" s="406" t="s">
        <v>2564</v>
      </c>
      <c r="C102" s="407" t="s">
        <v>2570</v>
      </c>
      <c r="D102" s="407" t="s">
        <v>2571</v>
      </c>
      <c r="E102" s="407" t="s">
        <v>1388</v>
      </c>
      <c r="F102" s="407" t="s">
        <v>447</v>
      </c>
      <c r="G102" s="299" t="s">
        <v>193</v>
      </c>
      <c r="H102" s="431">
        <v>9335500</v>
      </c>
      <c r="I102" s="432">
        <v>11389310</v>
      </c>
      <c r="J102" s="410" t="s">
        <v>238</v>
      </c>
      <c r="K102" s="411"/>
      <c r="L102" s="411">
        <v>292</v>
      </c>
      <c r="M102" s="411" t="s">
        <v>226</v>
      </c>
      <c r="N102" s="412">
        <v>7020</v>
      </c>
      <c r="O102" s="411">
        <v>1</v>
      </c>
      <c r="P102" s="411">
        <v>350</v>
      </c>
      <c r="Q102" s="411" t="s">
        <v>239</v>
      </c>
      <c r="R102" s="413" t="s">
        <v>326</v>
      </c>
      <c r="S102" s="414" t="s">
        <v>2572</v>
      </c>
      <c r="T102" s="411">
        <v>30</v>
      </c>
      <c r="U102" s="411">
        <v>73000</v>
      </c>
      <c r="V102" s="415" t="s">
        <v>2508</v>
      </c>
    </row>
    <row r="103" spans="1:22" ht="231" x14ac:dyDescent="0.25">
      <c r="A103" s="405">
        <v>85</v>
      </c>
      <c r="B103" s="406" t="s">
        <v>2564</v>
      </c>
      <c r="C103" s="407" t="s">
        <v>2573</v>
      </c>
      <c r="D103" s="407" t="s">
        <v>2574</v>
      </c>
      <c r="E103" s="407" t="s">
        <v>2203</v>
      </c>
      <c r="F103" s="407" t="s">
        <v>447</v>
      </c>
      <c r="G103" s="299" t="s">
        <v>194</v>
      </c>
      <c r="H103" s="431">
        <v>9506500</v>
      </c>
      <c r="I103" s="432">
        <v>11597930</v>
      </c>
      <c r="J103" s="410" t="s">
        <v>238</v>
      </c>
      <c r="K103" s="411"/>
      <c r="L103" s="411">
        <v>301</v>
      </c>
      <c r="M103" s="411" t="s">
        <v>226</v>
      </c>
      <c r="N103" s="412">
        <v>7020</v>
      </c>
      <c r="O103" s="411">
        <v>1</v>
      </c>
      <c r="P103" s="411">
        <v>350</v>
      </c>
      <c r="Q103" s="411" t="s">
        <v>239</v>
      </c>
      <c r="R103" s="413" t="s">
        <v>327</v>
      </c>
      <c r="S103" s="414" t="s">
        <v>2572</v>
      </c>
      <c r="T103" s="411">
        <v>30</v>
      </c>
      <c r="U103" s="411">
        <v>73000</v>
      </c>
      <c r="V103" s="415" t="s">
        <v>2508</v>
      </c>
    </row>
    <row r="104" spans="1:22" ht="264" x14ac:dyDescent="0.25">
      <c r="A104" s="405">
        <v>86</v>
      </c>
      <c r="B104" s="406" t="s">
        <v>2575</v>
      </c>
      <c r="C104" s="407" t="s">
        <v>2576</v>
      </c>
      <c r="D104" s="407" t="s">
        <v>2577</v>
      </c>
      <c r="E104" s="407" t="s">
        <v>2578</v>
      </c>
      <c r="F104" s="407" t="s">
        <v>447</v>
      </c>
      <c r="G104" s="299" t="s">
        <v>112</v>
      </c>
      <c r="H104" s="431">
        <v>8559200</v>
      </c>
      <c r="I104" s="432">
        <v>10442224</v>
      </c>
      <c r="J104" s="410" t="s">
        <v>238</v>
      </c>
      <c r="K104" s="411"/>
      <c r="L104" s="411">
        <v>400</v>
      </c>
      <c r="M104" s="411" t="s">
        <v>256</v>
      </c>
      <c r="N104" s="412">
        <v>7680</v>
      </c>
      <c r="O104" s="411" t="s">
        <v>231</v>
      </c>
      <c r="P104" s="411">
        <v>350</v>
      </c>
      <c r="Q104" s="411" t="s">
        <v>239</v>
      </c>
      <c r="R104" s="413" t="s">
        <v>341</v>
      </c>
      <c r="S104" s="414" t="s">
        <v>2579</v>
      </c>
      <c r="T104" s="411">
        <v>30</v>
      </c>
      <c r="U104" s="411">
        <v>73000</v>
      </c>
      <c r="V104" s="415" t="s">
        <v>2508</v>
      </c>
    </row>
    <row r="105" spans="1:22" ht="198" x14ac:dyDescent="0.25">
      <c r="A105" s="405">
        <v>87</v>
      </c>
      <c r="B105" s="406" t="s">
        <v>2580</v>
      </c>
      <c r="C105" s="407" t="s">
        <v>2581</v>
      </c>
      <c r="D105" s="407" t="s">
        <v>2582</v>
      </c>
      <c r="E105" s="407" t="s">
        <v>484</v>
      </c>
      <c r="F105" s="407" t="s">
        <v>447</v>
      </c>
      <c r="G105" s="299" t="s">
        <v>73</v>
      </c>
      <c r="H105" s="431">
        <v>10010600</v>
      </c>
      <c r="I105" s="432">
        <v>12212932</v>
      </c>
      <c r="J105" s="410" t="s">
        <v>225</v>
      </c>
      <c r="K105" s="411"/>
      <c r="L105" s="411">
        <v>300</v>
      </c>
      <c r="M105" s="411">
        <v>154</v>
      </c>
      <c r="N105" s="412">
        <v>7210</v>
      </c>
      <c r="O105" s="411" t="s">
        <v>231</v>
      </c>
      <c r="P105" s="411" t="s">
        <v>227</v>
      </c>
      <c r="Q105" s="411" t="s">
        <v>228</v>
      </c>
      <c r="R105" s="413" t="s">
        <v>304</v>
      </c>
      <c r="S105" s="414" t="s">
        <v>2583</v>
      </c>
      <c r="T105" s="411">
        <v>30</v>
      </c>
      <c r="U105" s="411">
        <v>73000</v>
      </c>
      <c r="V105" s="415" t="s">
        <v>2508</v>
      </c>
    </row>
    <row r="106" spans="1:22" ht="198" x14ac:dyDescent="0.25">
      <c r="A106" s="405">
        <v>88</v>
      </c>
      <c r="B106" s="406" t="s">
        <v>2580</v>
      </c>
      <c r="C106" s="407" t="s">
        <v>2584</v>
      </c>
      <c r="D106" s="407" t="s">
        <v>2585</v>
      </c>
      <c r="E106" s="407" t="s">
        <v>493</v>
      </c>
      <c r="F106" s="407" t="s">
        <v>447</v>
      </c>
      <c r="G106" s="299" t="s">
        <v>172</v>
      </c>
      <c r="H106" s="431">
        <v>10083100</v>
      </c>
      <c r="I106" s="432">
        <v>12301382</v>
      </c>
      <c r="J106" s="410" t="s">
        <v>225</v>
      </c>
      <c r="K106" s="411"/>
      <c r="L106" s="411">
        <v>292</v>
      </c>
      <c r="M106" s="411" t="s">
        <v>246</v>
      </c>
      <c r="N106" s="412">
        <v>6005</v>
      </c>
      <c r="O106" s="411" t="s">
        <v>231</v>
      </c>
      <c r="P106" s="411" t="s">
        <v>227</v>
      </c>
      <c r="Q106" s="411" t="s">
        <v>228</v>
      </c>
      <c r="R106" s="413" t="s">
        <v>301</v>
      </c>
      <c r="S106" s="414" t="s">
        <v>2583</v>
      </c>
      <c r="T106" s="411">
        <v>30</v>
      </c>
      <c r="U106" s="411">
        <v>73000</v>
      </c>
      <c r="V106" s="415" t="s">
        <v>2508</v>
      </c>
    </row>
    <row r="107" spans="1:22" ht="198" x14ac:dyDescent="0.25">
      <c r="A107" s="405">
        <v>89</v>
      </c>
      <c r="B107" s="406" t="s">
        <v>2580</v>
      </c>
      <c r="C107" s="407" t="s">
        <v>2586</v>
      </c>
      <c r="D107" s="407" t="s">
        <v>2587</v>
      </c>
      <c r="E107" s="407" t="s">
        <v>484</v>
      </c>
      <c r="F107" s="407" t="s">
        <v>447</v>
      </c>
      <c r="G107" s="299" t="s">
        <v>73</v>
      </c>
      <c r="H107" s="431">
        <v>10080400</v>
      </c>
      <c r="I107" s="432">
        <v>12298088</v>
      </c>
      <c r="J107" s="410" t="s">
        <v>225</v>
      </c>
      <c r="K107" s="411"/>
      <c r="L107" s="411">
        <v>300</v>
      </c>
      <c r="M107" s="411">
        <v>154</v>
      </c>
      <c r="N107" s="412">
        <v>7210</v>
      </c>
      <c r="O107" s="411" t="s">
        <v>231</v>
      </c>
      <c r="P107" s="411" t="s">
        <v>227</v>
      </c>
      <c r="Q107" s="411" t="s">
        <v>228</v>
      </c>
      <c r="R107" s="413" t="s">
        <v>304</v>
      </c>
      <c r="S107" s="414" t="s">
        <v>2588</v>
      </c>
      <c r="T107" s="411">
        <v>30</v>
      </c>
      <c r="U107" s="411">
        <v>73000</v>
      </c>
      <c r="V107" s="415" t="s">
        <v>2508</v>
      </c>
    </row>
    <row r="108" spans="1:22" ht="198" x14ac:dyDescent="0.25">
      <c r="A108" s="405">
        <v>90</v>
      </c>
      <c r="B108" s="406" t="s">
        <v>2580</v>
      </c>
      <c r="C108" s="407" t="s">
        <v>2589</v>
      </c>
      <c r="D108" s="407" t="s">
        <v>2590</v>
      </c>
      <c r="E108" s="407" t="s">
        <v>493</v>
      </c>
      <c r="F108" s="407" t="s">
        <v>447</v>
      </c>
      <c r="G108" s="299" t="s">
        <v>172</v>
      </c>
      <c r="H108" s="431">
        <v>10152900</v>
      </c>
      <c r="I108" s="432">
        <v>12386538</v>
      </c>
      <c r="J108" s="410" t="s">
        <v>225</v>
      </c>
      <c r="K108" s="411"/>
      <c r="L108" s="411">
        <v>292</v>
      </c>
      <c r="M108" s="411" t="s">
        <v>246</v>
      </c>
      <c r="N108" s="412">
        <v>6005</v>
      </c>
      <c r="O108" s="411" t="s">
        <v>231</v>
      </c>
      <c r="P108" s="411" t="s">
        <v>227</v>
      </c>
      <c r="Q108" s="411" t="s">
        <v>228</v>
      </c>
      <c r="R108" s="413" t="s">
        <v>301</v>
      </c>
      <c r="S108" s="414" t="s">
        <v>2588</v>
      </c>
      <c r="T108" s="411">
        <v>30</v>
      </c>
      <c r="U108" s="411">
        <v>73000</v>
      </c>
      <c r="V108" s="415" t="s">
        <v>2508</v>
      </c>
    </row>
    <row r="109" spans="1:22" ht="198" x14ac:dyDescent="0.25">
      <c r="A109" s="405">
        <v>91</v>
      </c>
      <c r="B109" s="406" t="s">
        <v>2580</v>
      </c>
      <c r="C109" s="407" t="s">
        <v>2591</v>
      </c>
      <c r="D109" s="407" t="s">
        <v>2592</v>
      </c>
      <c r="E109" s="407" t="s">
        <v>484</v>
      </c>
      <c r="F109" s="407" t="s">
        <v>447</v>
      </c>
      <c r="G109" s="299" t="s">
        <v>73</v>
      </c>
      <c r="H109" s="431">
        <v>10484300</v>
      </c>
      <c r="I109" s="432">
        <v>12790846</v>
      </c>
      <c r="J109" s="410" t="s">
        <v>225</v>
      </c>
      <c r="K109" s="411"/>
      <c r="L109" s="411">
        <v>300</v>
      </c>
      <c r="M109" s="411">
        <v>154</v>
      </c>
      <c r="N109" s="412">
        <v>7210</v>
      </c>
      <c r="O109" s="411" t="s">
        <v>231</v>
      </c>
      <c r="P109" s="411" t="s">
        <v>227</v>
      </c>
      <c r="Q109" s="411" t="s">
        <v>228</v>
      </c>
      <c r="R109" s="413" t="s">
        <v>304</v>
      </c>
      <c r="S109" s="414" t="s">
        <v>2593</v>
      </c>
      <c r="T109" s="411">
        <v>30</v>
      </c>
      <c r="U109" s="411">
        <v>73000</v>
      </c>
      <c r="V109" s="415" t="s">
        <v>2508</v>
      </c>
    </row>
    <row r="110" spans="1:22" ht="198" x14ac:dyDescent="0.25">
      <c r="A110" s="405">
        <v>92</v>
      </c>
      <c r="B110" s="406" t="s">
        <v>2580</v>
      </c>
      <c r="C110" s="407" t="s">
        <v>2594</v>
      </c>
      <c r="D110" s="407" t="s">
        <v>2595</v>
      </c>
      <c r="E110" s="407" t="s">
        <v>493</v>
      </c>
      <c r="F110" s="407" t="s">
        <v>447</v>
      </c>
      <c r="G110" s="299" t="s">
        <v>172</v>
      </c>
      <c r="H110" s="431">
        <v>10556900</v>
      </c>
      <c r="I110" s="432">
        <v>12879418</v>
      </c>
      <c r="J110" s="410" t="s">
        <v>225</v>
      </c>
      <c r="K110" s="411"/>
      <c r="L110" s="411">
        <v>292</v>
      </c>
      <c r="M110" s="411" t="s">
        <v>246</v>
      </c>
      <c r="N110" s="412">
        <v>6005</v>
      </c>
      <c r="O110" s="411" t="s">
        <v>231</v>
      </c>
      <c r="P110" s="411" t="s">
        <v>227</v>
      </c>
      <c r="Q110" s="411" t="s">
        <v>228</v>
      </c>
      <c r="R110" s="413" t="s">
        <v>301</v>
      </c>
      <c r="S110" s="414" t="s">
        <v>2593</v>
      </c>
      <c r="T110" s="411">
        <v>30</v>
      </c>
      <c r="U110" s="411">
        <v>73000</v>
      </c>
      <c r="V110" s="415" t="s">
        <v>2508</v>
      </c>
    </row>
    <row r="111" spans="1:22" ht="198" x14ac:dyDescent="0.25">
      <c r="A111" s="405">
        <v>93</v>
      </c>
      <c r="B111" s="406" t="s">
        <v>2596</v>
      </c>
      <c r="C111" s="407" t="s">
        <v>2597</v>
      </c>
      <c r="D111" s="407" t="s">
        <v>2598</v>
      </c>
      <c r="E111" s="407" t="s">
        <v>493</v>
      </c>
      <c r="F111" s="407" t="s">
        <v>447</v>
      </c>
      <c r="G111" s="299" t="s">
        <v>172</v>
      </c>
      <c r="H111" s="431">
        <v>10104300</v>
      </c>
      <c r="I111" s="432">
        <v>12327246</v>
      </c>
      <c r="J111" s="410" t="s">
        <v>225</v>
      </c>
      <c r="K111" s="411"/>
      <c r="L111" s="411">
        <v>292</v>
      </c>
      <c r="M111" s="411" t="s">
        <v>246</v>
      </c>
      <c r="N111" s="412">
        <v>6005</v>
      </c>
      <c r="O111" s="411" t="s">
        <v>231</v>
      </c>
      <c r="P111" s="411" t="s">
        <v>227</v>
      </c>
      <c r="Q111" s="411" t="s">
        <v>228</v>
      </c>
      <c r="R111" s="413" t="s">
        <v>301</v>
      </c>
      <c r="S111" s="414" t="s">
        <v>2599</v>
      </c>
      <c r="T111" s="411">
        <v>30</v>
      </c>
      <c r="U111" s="411">
        <v>73000</v>
      </c>
      <c r="V111" s="415" t="s">
        <v>2508</v>
      </c>
    </row>
    <row r="112" spans="1:22" ht="264" x14ac:dyDescent="0.25">
      <c r="A112" s="405">
        <v>94</v>
      </c>
      <c r="B112" s="406" t="s">
        <v>2600</v>
      </c>
      <c r="C112" s="407" t="s">
        <v>2601</v>
      </c>
      <c r="D112" s="407" t="s">
        <v>2602</v>
      </c>
      <c r="E112" s="407" t="s">
        <v>1388</v>
      </c>
      <c r="F112" s="407" t="s">
        <v>447</v>
      </c>
      <c r="G112" s="299" t="s">
        <v>193</v>
      </c>
      <c r="H112" s="431">
        <v>9546600</v>
      </c>
      <c r="I112" s="432">
        <v>11646852</v>
      </c>
      <c r="J112" s="410" t="s">
        <v>238</v>
      </c>
      <c r="K112" s="411"/>
      <c r="L112" s="411">
        <v>292</v>
      </c>
      <c r="M112" s="411" t="s">
        <v>226</v>
      </c>
      <c r="N112" s="412">
        <v>7020</v>
      </c>
      <c r="O112" s="411">
        <v>1</v>
      </c>
      <c r="P112" s="411">
        <v>350</v>
      </c>
      <c r="Q112" s="411" t="s">
        <v>239</v>
      </c>
      <c r="R112" s="413" t="s">
        <v>326</v>
      </c>
      <c r="S112" s="414" t="s">
        <v>2603</v>
      </c>
      <c r="T112" s="411">
        <v>30</v>
      </c>
      <c r="U112" s="411">
        <v>73000</v>
      </c>
      <c r="V112" s="415" t="s">
        <v>2508</v>
      </c>
    </row>
    <row r="113" spans="1:22" ht="231" x14ac:dyDescent="0.25">
      <c r="A113" s="405">
        <v>95</v>
      </c>
      <c r="B113" s="406" t="s">
        <v>2600</v>
      </c>
      <c r="C113" s="407" t="s">
        <v>2604</v>
      </c>
      <c r="D113" s="407" t="s">
        <v>2605</v>
      </c>
      <c r="E113" s="407" t="s">
        <v>2203</v>
      </c>
      <c r="F113" s="407" t="s">
        <v>447</v>
      </c>
      <c r="G113" s="299" t="s">
        <v>194</v>
      </c>
      <c r="H113" s="431">
        <v>9717600</v>
      </c>
      <c r="I113" s="432">
        <v>11855472</v>
      </c>
      <c r="J113" s="410" t="s">
        <v>238</v>
      </c>
      <c r="K113" s="411"/>
      <c r="L113" s="411">
        <v>301</v>
      </c>
      <c r="M113" s="411" t="s">
        <v>226</v>
      </c>
      <c r="N113" s="412">
        <v>7020</v>
      </c>
      <c r="O113" s="411">
        <v>1</v>
      </c>
      <c r="P113" s="411">
        <v>350</v>
      </c>
      <c r="Q113" s="411" t="s">
        <v>239</v>
      </c>
      <c r="R113" s="413" t="s">
        <v>327</v>
      </c>
      <c r="S113" s="414" t="s">
        <v>2603</v>
      </c>
      <c r="T113" s="411">
        <v>30</v>
      </c>
      <c r="U113" s="411">
        <v>73000</v>
      </c>
      <c r="V113" s="415" t="s">
        <v>2508</v>
      </c>
    </row>
    <row r="114" spans="1:22" ht="264" x14ac:dyDescent="0.25">
      <c r="A114" s="405">
        <v>96</v>
      </c>
      <c r="B114" s="406" t="s">
        <v>2600</v>
      </c>
      <c r="C114" s="407" t="s">
        <v>2606</v>
      </c>
      <c r="D114" s="407" t="s">
        <v>2607</v>
      </c>
      <c r="E114" s="407" t="s">
        <v>2578</v>
      </c>
      <c r="F114" s="407" t="s">
        <v>447</v>
      </c>
      <c r="G114" s="299" t="s">
        <v>112</v>
      </c>
      <c r="H114" s="431">
        <v>10237300</v>
      </c>
      <c r="I114" s="432">
        <v>12489506</v>
      </c>
      <c r="J114" s="410" t="s">
        <v>238</v>
      </c>
      <c r="K114" s="411"/>
      <c r="L114" s="411">
        <v>400</v>
      </c>
      <c r="M114" s="411" t="s">
        <v>256</v>
      </c>
      <c r="N114" s="412">
        <v>7680</v>
      </c>
      <c r="O114" s="411" t="s">
        <v>231</v>
      </c>
      <c r="P114" s="411">
        <v>350</v>
      </c>
      <c r="Q114" s="411" t="s">
        <v>239</v>
      </c>
      <c r="R114" s="413" t="s">
        <v>341</v>
      </c>
      <c r="S114" s="414" t="s">
        <v>2608</v>
      </c>
      <c r="T114" s="411">
        <v>30</v>
      </c>
      <c r="U114" s="411">
        <v>73000</v>
      </c>
      <c r="V114" s="415" t="s">
        <v>2508</v>
      </c>
    </row>
    <row r="115" spans="1:22" ht="198" x14ac:dyDescent="0.25">
      <c r="A115" s="405">
        <v>97</v>
      </c>
      <c r="B115" s="406" t="s">
        <v>2600</v>
      </c>
      <c r="C115" s="407" t="s">
        <v>2609</v>
      </c>
      <c r="D115" s="407" t="s">
        <v>2610</v>
      </c>
      <c r="E115" s="407" t="s">
        <v>493</v>
      </c>
      <c r="F115" s="407" t="s">
        <v>447</v>
      </c>
      <c r="G115" s="299" t="s">
        <v>172</v>
      </c>
      <c r="H115" s="431">
        <v>10827500</v>
      </c>
      <c r="I115" s="432">
        <v>13209550</v>
      </c>
      <c r="J115" s="410" t="s">
        <v>225</v>
      </c>
      <c r="K115" s="411"/>
      <c r="L115" s="411">
        <v>292</v>
      </c>
      <c r="M115" s="411" t="s">
        <v>246</v>
      </c>
      <c r="N115" s="412">
        <v>6005</v>
      </c>
      <c r="O115" s="411" t="s">
        <v>231</v>
      </c>
      <c r="P115" s="411" t="s">
        <v>227</v>
      </c>
      <c r="Q115" s="411" t="s">
        <v>228</v>
      </c>
      <c r="R115" s="413" t="s">
        <v>301</v>
      </c>
      <c r="S115" s="414" t="s">
        <v>2611</v>
      </c>
      <c r="T115" s="411">
        <v>30</v>
      </c>
      <c r="U115" s="411">
        <v>73000</v>
      </c>
      <c r="V115" s="415" t="s">
        <v>2508</v>
      </c>
    </row>
    <row r="116" spans="1:22" ht="231" x14ac:dyDescent="0.25">
      <c r="A116" s="405">
        <v>98</v>
      </c>
      <c r="B116" s="406" t="s">
        <v>2504</v>
      </c>
      <c r="C116" s="407" t="s">
        <v>2612</v>
      </c>
      <c r="D116" s="407" t="s">
        <v>2613</v>
      </c>
      <c r="E116" s="407" t="s">
        <v>627</v>
      </c>
      <c r="F116" s="407" t="s">
        <v>447</v>
      </c>
      <c r="G116" s="299" t="s">
        <v>201</v>
      </c>
      <c r="H116" s="431">
        <v>8901500</v>
      </c>
      <c r="I116" s="432">
        <v>10859830</v>
      </c>
      <c r="J116" s="410" t="s">
        <v>238</v>
      </c>
      <c r="K116" s="411"/>
      <c r="L116" s="411">
        <v>292</v>
      </c>
      <c r="M116" s="411" t="s">
        <v>226</v>
      </c>
      <c r="N116" s="412">
        <v>7560</v>
      </c>
      <c r="O116" s="411">
        <v>1</v>
      </c>
      <c r="P116" s="411">
        <v>500</v>
      </c>
      <c r="Q116" s="411" t="s">
        <v>239</v>
      </c>
      <c r="R116" s="413" t="s">
        <v>333</v>
      </c>
      <c r="S116" s="414" t="s">
        <v>2614</v>
      </c>
      <c r="T116" s="411">
        <v>30</v>
      </c>
      <c r="U116" s="411">
        <v>73000</v>
      </c>
      <c r="V116" s="415" t="s">
        <v>2508</v>
      </c>
    </row>
    <row r="117" spans="1:22" ht="231" x14ac:dyDescent="0.25">
      <c r="A117" s="405">
        <v>99</v>
      </c>
      <c r="B117" s="406" t="s">
        <v>2504</v>
      </c>
      <c r="C117" s="407" t="s">
        <v>2615</v>
      </c>
      <c r="D117" s="407" t="s">
        <v>2616</v>
      </c>
      <c r="E117" s="407" t="s">
        <v>627</v>
      </c>
      <c r="F117" s="407" t="s">
        <v>447</v>
      </c>
      <c r="G117" s="299" t="s">
        <v>201</v>
      </c>
      <c r="H117" s="431">
        <v>8757800</v>
      </c>
      <c r="I117" s="432">
        <v>10684516</v>
      </c>
      <c r="J117" s="410" t="s">
        <v>238</v>
      </c>
      <c r="K117" s="411"/>
      <c r="L117" s="411">
        <v>292</v>
      </c>
      <c r="M117" s="411" t="s">
        <v>226</v>
      </c>
      <c r="N117" s="412">
        <v>7560</v>
      </c>
      <c r="O117" s="411">
        <v>1</v>
      </c>
      <c r="P117" s="411">
        <v>500</v>
      </c>
      <c r="Q117" s="411" t="s">
        <v>239</v>
      </c>
      <c r="R117" s="413" t="s">
        <v>333</v>
      </c>
      <c r="S117" s="414" t="s">
        <v>2617</v>
      </c>
      <c r="T117" s="411">
        <v>30</v>
      </c>
      <c r="U117" s="411">
        <v>73000</v>
      </c>
      <c r="V117" s="415" t="s">
        <v>2508</v>
      </c>
    </row>
    <row r="118" spans="1:22" ht="231" x14ac:dyDescent="0.25">
      <c r="A118" s="405">
        <v>100</v>
      </c>
      <c r="B118" s="406" t="s">
        <v>2504</v>
      </c>
      <c r="C118" s="407" t="s">
        <v>2618</v>
      </c>
      <c r="D118" s="407" t="s">
        <v>2619</v>
      </c>
      <c r="E118" s="407" t="s">
        <v>627</v>
      </c>
      <c r="F118" s="407" t="s">
        <v>447</v>
      </c>
      <c r="G118" s="299" t="s">
        <v>201</v>
      </c>
      <c r="H118" s="431">
        <v>10388700</v>
      </c>
      <c r="I118" s="432">
        <v>12674214</v>
      </c>
      <c r="J118" s="410" t="s">
        <v>238</v>
      </c>
      <c r="K118" s="411"/>
      <c r="L118" s="411">
        <v>292</v>
      </c>
      <c r="M118" s="411" t="s">
        <v>226</v>
      </c>
      <c r="N118" s="412">
        <v>7560</v>
      </c>
      <c r="O118" s="411">
        <v>1</v>
      </c>
      <c r="P118" s="411">
        <v>500</v>
      </c>
      <c r="Q118" s="411" t="s">
        <v>239</v>
      </c>
      <c r="R118" s="413" t="s">
        <v>333</v>
      </c>
      <c r="S118" s="414" t="s">
        <v>2620</v>
      </c>
      <c r="T118" s="411">
        <v>30</v>
      </c>
      <c r="U118" s="411">
        <v>73000</v>
      </c>
      <c r="V118" s="415" t="s">
        <v>2508</v>
      </c>
    </row>
    <row r="119" spans="1:22" ht="264" x14ac:dyDescent="0.25">
      <c r="A119" s="405">
        <v>101</v>
      </c>
      <c r="B119" s="406" t="s">
        <v>2504</v>
      </c>
      <c r="C119" s="407" t="s">
        <v>2621</v>
      </c>
      <c r="D119" s="407" t="s">
        <v>2622</v>
      </c>
      <c r="E119" s="407" t="s">
        <v>456</v>
      </c>
      <c r="F119" s="407" t="s">
        <v>447</v>
      </c>
      <c r="G119" s="299" t="s">
        <v>200</v>
      </c>
      <c r="H119" s="431">
        <v>9108600</v>
      </c>
      <c r="I119" s="432">
        <v>11112492</v>
      </c>
      <c r="J119" s="410" t="s">
        <v>238</v>
      </c>
      <c r="K119" s="411"/>
      <c r="L119" s="411">
        <v>292</v>
      </c>
      <c r="M119" s="411" t="s">
        <v>226</v>
      </c>
      <c r="N119" s="412">
        <v>7560</v>
      </c>
      <c r="O119" s="411">
        <v>1</v>
      </c>
      <c r="P119" s="411">
        <v>500</v>
      </c>
      <c r="Q119" s="411" t="s">
        <v>239</v>
      </c>
      <c r="R119" s="413" t="s">
        <v>332</v>
      </c>
      <c r="S119" s="414" t="s">
        <v>2623</v>
      </c>
      <c r="T119" s="411">
        <v>30</v>
      </c>
      <c r="U119" s="411">
        <v>73000</v>
      </c>
      <c r="V119" s="415" t="s">
        <v>2508</v>
      </c>
    </row>
    <row r="120" spans="1:22" ht="264" x14ac:dyDescent="0.25">
      <c r="A120" s="405">
        <v>102</v>
      </c>
      <c r="B120" s="406" t="s">
        <v>2504</v>
      </c>
      <c r="C120" s="407" t="s">
        <v>2624</v>
      </c>
      <c r="D120" s="407" t="s">
        <v>2625</v>
      </c>
      <c r="E120" s="407" t="s">
        <v>1388</v>
      </c>
      <c r="F120" s="407" t="s">
        <v>447</v>
      </c>
      <c r="G120" s="299" t="s">
        <v>193</v>
      </c>
      <c r="H120" s="431">
        <v>9061200</v>
      </c>
      <c r="I120" s="432">
        <v>11054664</v>
      </c>
      <c r="J120" s="410" t="s">
        <v>238</v>
      </c>
      <c r="K120" s="411"/>
      <c r="L120" s="411">
        <v>292</v>
      </c>
      <c r="M120" s="411" t="s">
        <v>226</v>
      </c>
      <c r="N120" s="412">
        <v>7020</v>
      </c>
      <c r="O120" s="411">
        <v>1</v>
      </c>
      <c r="P120" s="411">
        <v>350</v>
      </c>
      <c r="Q120" s="411" t="s">
        <v>239</v>
      </c>
      <c r="R120" s="413" t="s">
        <v>326</v>
      </c>
      <c r="S120" s="414" t="s">
        <v>2626</v>
      </c>
      <c r="T120" s="411">
        <v>30</v>
      </c>
      <c r="U120" s="411">
        <v>73000</v>
      </c>
      <c r="V120" s="415" t="s">
        <v>2508</v>
      </c>
    </row>
    <row r="121" spans="1:22" ht="231" x14ac:dyDescent="0.25">
      <c r="A121" s="405">
        <v>103</v>
      </c>
      <c r="B121" s="406" t="s">
        <v>2504</v>
      </c>
      <c r="C121" s="407" t="s">
        <v>2627</v>
      </c>
      <c r="D121" s="407" t="s">
        <v>2628</v>
      </c>
      <c r="E121" s="407" t="s">
        <v>2203</v>
      </c>
      <c r="F121" s="407" t="s">
        <v>447</v>
      </c>
      <c r="G121" s="299" t="s">
        <v>194</v>
      </c>
      <c r="H121" s="431">
        <v>9232200</v>
      </c>
      <c r="I121" s="432">
        <v>11263284</v>
      </c>
      <c r="J121" s="410" t="s">
        <v>238</v>
      </c>
      <c r="K121" s="411"/>
      <c r="L121" s="411">
        <v>301</v>
      </c>
      <c r="M121" s="411" t="s">
        <v>226</v>
      </c>
      <c r="N121" s="412">
        <v>7020</v>
      </c>
      <c r="O121" s="411">
        <v>1</v>
      </c>
      <c r="P121" s="411">
        <v>350</v>
      </c>
      <c r="Q121" s="411" t="s">
        <v>239</v>
      </c>
      <c r="R121" s="413" t="s">
        <v>327</v>
      </c>
      <c r="S121" s="414" t="s">
        <v>2629</v>
      </c>
      <c r="T121" s="411">
        <v>30</v>
      </c>
      <c r="U121" s="411">
        <v>73000</v>
      </c>
      <c r="V121" s="415" t="s">
        <v>2508</v>
      </c>
    </row>
    <row r="122" spans="1:22" ht="198" x14ac:dyDescent="0.25">
      <c r="A122" s="405">
        <v>104</v>
      </c>
      <c r="B122" s="406" t="s">
        <v>2504</v>
      </c>
      <c r="C122" s="407" t="s">
        <v>2630</v>
      </c>
      <c r="D122" s="407" t="s">
        <v>2631</v>
      </c>
      <c r="E122" s="407" t="s">
        <v>484</v>
      </c>
      <c r="F122" s="407" t="s">
        <v>447</v>
      </c>
      <c r="G122" s="299" t="s">
        <v>73</v>
      </c>
      <c r="H122" s="431">
        <v>10243400</v>
      </c>
      <c r="I122" s="432">
        <v>12496948</v>
      </c>
      <c r="J122" s="410" t="s">
        <v>225</v>
      </c>
      <c r="K122" s="411"/>
      <c r="L122" s="411">
        <v>300</v>
      </c>
      <c r="M122" s="411">
        <v>154</v>
      </c>
      <c r="N122" s="412">
        <v>7210</v>
      </c>
      <c r="O122" s="411" t="s">
        <v>231</v>
      </c>
      <c r="P122" s="411" t="s">
        <v>227</v>
      </c>
      <c r="Q122" s="411" t="s">
        <v>228</v>
      </c>
      <c r="R122" s="413" t="s">
        <v>304</v>
      </c>
      <c r="S122" s="414" t="s">
        <v>2632</v>
      </c>
      <c r="T122" s="411">
        <v>30</v>
      </c>
      <c r="U122" s="411">
        <v>73000</v>
      </c>
      <c r="V122" s="415" t="s">
        <v>2508</v>
      </c>
    </row>
    <row r="123" spans="1:22" ht="198" x14ac:dyDescent="0.25">
      <c r="A123" s="405">
        <v>105</v>
      </c>
      <c r="B123" s="406" t="s">
        <v>2504</v>
      </c>
      <c r="C123" s="407" t="s">
        <v>2633</v>
      </c>
      <c r="D123" s="407" t="s">
        <v>2634</v>
      </c>
      <c r="E123" s="407" t="s">
        <v>493</v>
      </c>
      <c r="F123" s="407" t="s">
        <v>447</v>
      </c>
      <c r="G123" s="299" t="s">
        <v>172</v>
      </c>
      <c r="H123" s="431">
        <v>10316000</v>
      </c>
      <c r="I123" s="432">
        <v>12585520</v>
      </c>
      <c r="J123" s="410" t="s">
        <v>225</v>
      </c>
      <c r="K123" s="411"/>
      <c r="L123" s="411">
        <v>292</v>
      </c>
      <c r="M123" s="411" t="s">
        <v>246</v>
      </c>
      <c r="N123" s="412">
        <v>6005</v>
      </c>
      <c r="O123" s="411" t="s">
        <v>231</v>
      </c>
      <c r="P123" s="411" t="s">
        <v>227</v>
      </c>
      <c r="Q123" s="411" t="s">
        <v>228</v>
      </c>
      <c r="R123" s="413" t="s">
        <v>301</v>
      </c>
      <c r="S123" s="414" t="s">
        <v>2635</v>
      </c>
      <c r="T123" s="411">
        <v>30</v>
      </c>
      <c r="U123" s="411">
        <v>73000</v>
      </c>
      <c r="V123" s="415" t="s">
        <v>2508</v>
      </c>
    </row>
    <row r="124" spans="1:22" ht="231" x14ac:dyDescent="0.25">
      <c r="A124" s="405">
        <v>106</v>
      </c>
      <c r="B124" s="406" t="s">
        <v>2504</v>
      </c>
      <c r="C124" s="407" t="s">
        <v>2636</v>
      </c>
      <c r="D124" s="407" t="s">
        <v>2637</v>
      </c>
      <c r="E124" s="407" t="s">
        <v>627</v>
      </c>
      <c r="F124" s="407" t="s">
        <v>447</v>
      </c>
      <c r="G124" s="299" t="s">
        <v>201</v>
      </c>
      <c r="H124" s="431">
        <v>9270600</v>
      </c>
      <c r="I124" s="432">
        <v>11310132</v>
      </c>
      <c r="J124" s="410" t="s">
        <v>238</v>
      </c>
      <c r="K124" s="411"/>
      <c r="L124" s="411">
        <v>292</v>
      </c>
      <c r="M124" s="411" t="s">
        <v>226</v>
      </c>
      <c r="N124" s="412">
        <v>7560</v>
      </c>
      <c r="O124" s="411">
        <v>1</v>
      </c>
      <c r="P124" s="411">
        <v>500</v>
      </c>
      <c r="Q124" s="411" t="s">
        <v>239</v>
      </c>
      <c r="R124" s="413" t="s">
        <v>333</v>
      </c>
      <c r="S124" s="414" t="s">
        <v>2638</v>
      </c>
      <c r="T124" s="411">
        <v>30</v>
      </c>
      <c r="U124" s="411">
        <v>73000</v>
      </c>
      <c r="V124" s="415" t="s">
        <v>2508</v>
      </c>
    </row>
    <row r="125" spans="1:22" ht="231" x14ac:dyDescent="0.25">
      <c r="A125" s="405">
        <v>107</v>
      </c>
      <c r="B125" s="406" t="s">
        <v>2551</v>
      </c>
      <c r="C125" s="407" t="s">
        <v>2639</v>
      </c>
      <c r="D125" s="407" t="s">
        <v>2640</v>
      </c>
      <c r="E125" s="407" t="s">
        <v>484</v>
      </c>
      <c r="F125" s="407" t="s">
        <v>447</v>
      </c>
      <c r="G125" s="299" t="s">
        <v>73</v>
      </c>
      <c r="H125" s="431">
        <v>10106600</v>
      </c>
      <c r="I125" s="432">
        <v>12330052</v>
      </c>
      <c r="J125" s="410" t="s">
        <v>225</v>
      </c>
      <c r="K125" s="411"/>
      <c r="L125" s="411">
        <v>300</v>
      </c>
      <c r="M125" s="411">
        <v>154</v>
      </c>
      <c r="N125" s="412">
        <v>7210</v>
      </c>
      <c r="O125" s="411" t="s">
        <v>231</v>
      </c>
      <c r="P125" s="411" t="s">
        <v>227</v>
      </c>
      <c r="Q125" s="411" t="s">
        <v>228</v>
      </c>
      <c r="R125" s="413" t="s">
        <v>304</v>
      </c>
      <c r="S125" s="414" t="s">
        <v>2641</v>
      </c>
      <c r="T125" s="411">
        <v>30</v>
      </c>
      <c r="U125" s="411">
        <v>73000</v>
      </c>
      <c r="V125" s="415" t="s">
        <v>2508</v>
      </c>
    </row>
    <row r="126" spans="1:22" ht="231" x14ac:dyDescent="0.25">
      <c r="A126" s="405">
        <v>108</v>
      </c>
      <c r="B126" s="406" t="s">
        <v>2551</v>
      </c>
      <c r="C126" s="407" t="s">
        <v>2642</v>
      </c>
      <c r="D126" s="407" t="s">
        <v>2643</v>
      </c>
      <c r="E126" s="407" t="s">
        <v>493</v>
      </c>
      <c r="F126" s="407" t="s">
        <v>447</v>
      </c>
      <c r="G126" s="299" t="s">
        <v>172</v>
      </c>
      <c r="H126" s="431">
        <v>10222500</v>
      </c>
      <c r="I126" s="432">
        <v>12471450</v>
      </c>
      <c r="J126" s="410" t="s">
        <v>225</v>
      </c>
      <c r="K126" s="411"/>
      <c r="L126" s="411">
        <v>292</v>
      </c>
      <c r="M126" s="411" t="s">
        <v>246</v>
      </c>
      <c r="N126" s="412">
        <v>6005</v>
      </c>
      <c r="O126" s="411" t="s">
        <v>231</v>
      </c>
      <c r="P126" s="411" t="s">
        <v>227</v>
      </c>
      <c r="Q126" s="411" t="s">
        <v>228</v>
      </c>
      <c r="R126" s="413" t="s">
        <v>301</v>
      </c>
      <c r="S126" s="414" t="s">
        <v>2644</v>
      </c>
      <c r="T126" s="411">
        <v>30</v>
      </c>
      <c r="U126" s="411">
        <v>73000</v>
      </c>
      <c r="V126" s="415" t="s">
        <v>2508</v>
      </c>
    </row>
    <row r="127" spans="1:22" ht="231" x14ac:dyDescent="0.25">
      <c r="A127" s="405">
        <v>109</v>
      </c>
      <c r="B127" s="406" t="s">
        <v>2504</v>
      </c>
      <c r="C127" s="407" t="s">
        <v>2645</v>
      </c>
      <c r="D127" s="407" t="s">
        <v>2646</v>
      </c>
      <c r="E127" s="407" t="s">
        <v>484</v>
      </c>
      <c r="F127" s="407" t="s">
        <v>447</v>
      </c>
      <c r="G127" s="299" t="s">
        <v>73</v>
      </c>
      <c r="H127" s="431">
        <v>11032800</v>
      </c>
      <c r="I127" s="432">
        <v>13460016</v>
      </c>
      <c r="J127" s="410" t="s">
        <v>225</v>
      </c>
      <c r="K127" s="411"/>
      <c r="L127" s="411">
        <v>300</v>
      </c>
      <c r="M127" s="411">
        <v>154</v>
      </c>
      <c r="N127" s="412">
        <v>7210</v>
      </c>
      <c r="O127" s="411" t="s">
        <v>231</v>
      </c>
      <c r="P127" s="411" t="s">
        <v>227</v>
      </c>
      <c r="Q127" s="411" t="s">
        <v>228</v>
      </c>
      <c r="R127" s="413" t="s">
        <v>304</v>
      </c>
      <c r="S127" s="414" t="s">
        <v>2647</v>
      </c>
      <c r="T127" s="411">
        <v>30</v>
      </c>
      <c r="U127" s="411">
        <v>73000</v>
      </c>
      <c r="V127" s="415" t="s">
        <v>2508</v>
      </c>
    </row>
    <row r="128" spans="1:22" ht="231" x14ac:dyDescent="0.25">
      <c r="A128" s="405">
        <v>110</v>
      </c>
      <c r="B128" s="406" t="s">
        <v>2504</v>
      </c>
      <c r="C128" s="407" t="s">
        <v>2648</v>
      </c>
      <c r="D128" s="407" t="s">
        <v>2649</v>
      </c>
      <c r="E128" s="407" t="s">
        <v>493</v>
      </c>
      <c r="F128" s="407" t="s">
        <v>447</v>
      </c>
      <c r="G128" s="299" t="s">
        <v>172</v>
      </c>
      <c r="H128" s="431">
        <v>11105400</v>
      </c>
      <c r="I128" s="432">
        <v>13548588</v>
      </c>
      <c r="J128" s="410" t="s">
        <v>225</v>
      </c>
      <c r="K128" s="411"/>
      <c r="L128" s="411">
        <v>292</v>
      </c>
      <c r="M128" s="411" t="s">
        <v>246</v>
      </c>
      <c r="N128" s="412">
        <v>6005</v>
      </c>
      <c r="O128" s="411" t="s">
        <v>231</v>
      </c>
      <c r="P128" s="411" t="s">
        <v>227</v>
      </c>
      <c r="Q128" s="411" t="s">
        <v>228</v>
      </c>
      <c r="R128" s="413" t="s">
        <v>301</v>
      </c>
      <c r="S128" s="414" t="s">
        <v>2650</v>
      </c>
      <c r="T128" s="411">
        <v>30</v>
      </c>
      <c r="U128" s="411">
        <v>73000</v>
      </c>
      <c r="V128" s="415" t="s">
        <v>2508</v>
      </c>
    </row>
    <row r="129" spans="1:22" ht="231" x14ac:dyDescent="0.25">
      <c r="A129" s="405">
        <v>111</v>
      </c>
      <c r="B129" s="406" t="s">
        <v>2504</v>
      </c>
      <c r="C129" s="407" t="s">
        <v>2651</v>
      </c>
      <c r="D129" s="407" t="s">
        <v>2652</v>
      </c>
      <c r="E129" s="407" t="s">
        <v>484</v>
      </c>
      <c r="F129" s="407" t="s">
        <v>447</v>
      </c>
      <c r="G129" s="299" t="s">
        <v>73</v>
      </c>
      <c r="H129" s="431">
        <v>11299100</v>
      </c>
      <c r="I129" s="432">
        <v>13784902</v>
      </c>
      <c r="J129" s="410" t="s">
        <v>225</v>
      </c>
      <c r="K129" s="411"/>
      <c r="L129" s="411">
        <v>300</v>
      </c>
      <c r="M129" s="411">
        <v>154</v>
      </c>
      <c r="N129" s="412">
        <v>7210</v>
      </c>
      <c r="O129" s="411" t="s">
        <v>231</v>
      </c>
      <c r="P129" s="411" t="s">
        <v>227</v>
      </c>
      <c r="Q129" s="411" t="s">
        <v>228</v>
      </c>
      <c r="R129" s="413" t="s">
        <v>304</v>
      </c>
      <c r="S129" s="414" t="s">
        <v>2653</v>
      </c>
      <c r="T129" s="411">
        <v>30</v>
      </c>
      <c r="U129" s="411">
        <v>73000</v>
      </c>
      <c r="V129" s="415" t="s">
        <v>2508</v>
      </c>
    </row>
    <row r="130" spans="1:22" ht="231" x14ac:dyDescent="0.25">
      <c r="A130" s="405">
        <v>112</v>
      </c>
      <c r="B130" s="406" t="s">
        <v>2504</v>
      </c>
      <c r="C130" s="407" t="s">
        <v>2654</v>
      </c>
      <c r="D130" s="407" t="s">
        <v>2655</v>
      </c>
      <c r="E130" s="407" t="s">
        <v>493</v>
      </c>
      <c r="F130" s="407" t="s">
        <v>447</v>
      </c>
      <c r="G130" s="299" t="s">
        <v>172</v>
      </c>
      <c r="H130" s="431">
        <v>11371600</v>
      </c>
      <c r="I130" s="432">
        <v>13873352</v>
      </c>
      <c r="J130" s="410" t="s">
        <v>225</v>
      </c>
      <c r="K130" s="411"/>
      <c r="L130" s="411">
        <v>292</v>
      </c>
      <c r="M130" s="411" t="s">
        <v>246</v>
      </c>
      <c r="N130" s="412">
        <v>6005</v>
      </c>
      <c r="O130" s="411" t="s">
        <v>231</v>
      </c>
      <c r="P130" s="411" t="s">
        <v>227</v>
      </c>
      <c r="Q130" s="411" t="s">
        <v>228</v>
      </c>
      <c r="R130" s="413" t="s">
        <v>301</v>
      </c>
      <c r="S130" s="414" t="s">
        <v>2656</v>
      </c>
      <c r="T130" s="411">
        <v>30</v>
      </c>
      <c r="U130" s="411">
        <v>73000</v>
      </c>
      <c r="V130" s="415" t="s">
        <v>2508</v>
      </c>
    </row>
    <row r="131" spans="1:22" ht="231" x14ac:dyDescent="0.25">
      <c r="A131" s="405">
        <v>113</v>
      </c>
      <c r="B131" s="406" t="s">
        <v>2504</v>
      </c>
      <c r="C131" s="407" t="s">
        <v>2657</v>
      </c>
      <c r="D131" s="407" t="s">
        <v>2658</v>
      </c>
      <c r="E131" s="407" t="s">
        <v>484</v>
      </c>
      <c r="F131" s="407" t="s">
        <v>447</v>
      </c>
      <c r="G131" s="299" t="s">
        <v>73</v>
      </c>
      <c r="H131" s="431">
        <v>11991100</v>
      </c>
      <c r="I131" s="432">
        <v>14629142</v>
      </c>
      <c r="J131" s="410" t="s">
        <v>225</v>
      </c>
      <c r="K131" s="411"/>
      <c r="L131" s="411">
        <v>300</v>
      </c>
      <c r="M131" s="411">
        <v>154</v>
      </c>
      <c r="N131" s="412">
        <v>7210</v>
      </c>
      <c r="O131" s="411" t="s">
        <v>231</v>
      </c>
      <c r="P131" s="411" t="s">
        <v>227</v>
      </c>
      <c r="Q131" s="411" t="s">
        <v>228</v>
      </c>
      <c r="R131" s="413" t="s">
        <v>304</v>
      </c>
      <c r="S131" s="414" t="s">
        <v>2659</v>
      </c>
      <c r="T131" s="411">
        <v>30</v>
      </c>
      <c r="U131" s="411">
        <v>73000</v>
      </c>
      <c r="V131" s="415" t="s">
        <v>2508</v>
      </c>
    </row>
    <row r="132" spans="1:22" ht="264" x14ac:dyDescent="0.25">
      <c r="A132" s="405">
        <v>114</v>
      </c>
      <c r="B132" s="406" t="s">
        <v>2504</v>
      </c>
      <c r="C132" s="407" t="s">
        <v>2660</v>
      </c>
      <c r="D132" s="407" t="s">
        <v>2661</v>
      </c>
      <c r="E132" s="407" t="s">
        <v>493</v>
      </c>
      <c r="F132" s="407" t="s">
        <v>447</v>
      </c>
      <c r="G132" s="299" t="s">
        <v>172</v>
      </c>
      <c r="H132" s="431">
        <v>12063600</v>
      </c>
      <c r="I132" s="432">
        <v>14717592</v>
      </c>
      <c r="J132" s="410" t="s">
        <v>225</v>
      </c>
      <c r="K132" s="411"/>
      <c r="L132" s="411">
        <v>292</v>
      </c>
      <c r="M132" s="411" t="s">
        <v>246</v>
      </c>
      <c r="N132" s="412">
        <v>6005</v>
      </c>
      <c r="O132" s="411" t="s">
        <v>231</v>
      </c>
      <c r="P132" s="411" t="s">
        <v>227</v>
      </c>
      <c r="Q132" s="411" t="s">
        <v>228</v>
      </c>
      <c r="R132" s="413" t="s">
        <v>301</v>
      </c>
      <c r="S132" s="414" t="s">
        <v>2662</v>
      </c>
      <c r="T132" s="411">
        <v>30</v>
      </c>
      <c r="U132" s="411">
        <v>73000</v>
      </c>
      <c r="V132" s="415" t="s">
        <v>2508</v>
      </c>
    </row>
    <row r="133" spans="1:22" ht="231" x14ac:dyDescent="0.25">
      <c r="A133" s="405">
        <v>115</v>
      </c>
      <c r="B133" s="406" t="s">
        <v>2551</v>
      </c>
      <c r="C133" s="407" t="s">
        <v>2663</v>
      </c>
      <c r="D133" s="407" t="s">
        <v>2664</v>
      </c>
      <c r="E133" s="407" t="s">
        <v>484</v>
      </c>
      <c r="F133" s="407" t="s">
        <v>447</v>
      </c>
      <c r="G133" s="299" t="s">
        <v>73</v>
      </c>
      <c r="H133" s="431">
        <v>10896000</v>
      </c>
      <c r="I133" s="432">
        <v>13293120</v>
      </c>
      <c r="J133" s="410" t="s">
        <v>225</v>
      </c>
      <c r="K133" s="411"/>
      <c r="L133" s="411">
        <v>300</v>
      </c>
      <c r="M133" s="411">
        <v>154</v>
      </c>
      <c r="N133" s="412">
        <v>7210</v>
      </c>
      <c r="O133" s="411" t="s">
        <v>231</v>
      </c>
      <c r="P133" s="411" t="s">
        <v>227</v>
      </c>
      <c r="Q133" s="411" t="s">
        <v>228</v>
      </c>
      <c r="R133" s="413" t="s">
        <v>304</v>
      </c>
      <c r="S133" s="414" t="s">
        <v>2665</v>
      </c>
      <c r="T133" s="411">
        <v>30</v>
      </c>
      <c r="U133" s="411">
        <v>73000</v>
      </c>
      <c r="V133" s="415" t="s">
        <v>2508</v>
      </c>
    </row>
    <row r="134" spans="1:22" ht="231" x14ac:dyDescent="0.25">
      <c r="A134" s="405">
        <v>116</v>
      </c>
      <c r="B134" s="406" t="s">
        <v>2551</v>
      </c>
      <c r="C134" s="407" t="s">
        <v>2666</v>
      </c>
      <c r="D134" s="407" t="s">
        <v>2667</v>
      </c>
      <c r="E134" s="407" t="s">
        <v>493</v>
      </c>
      <c r="F134" s="407" t="s">
        <v>447</v>
      </c>
      <c r="G134" s="299" t="s">
        <v>172</v>
      </c>
      <c r="H134" s="431">
        <v>11011900</v>
      </c>
      <c r="I134" s="432">
        <v>13434518</v>
      </c>
      <c r="J134" s="410" t="s">
        <v>225</v>
      </c>
      <c r="K134" s="411"/>
      <c r="L134" s="411">
        <v>292</v>
      </c>
      <c r="M134" s="411" t="s">
        <v>246</v>
      </c>
      <c r="N134" s="412">
        <v>6005</v>
      </c>
      <c r="O134" s="411" t="s">
        <v>231</v>
      </c>
      <c r="P134" s="411" t="s">
        <v>227</v>
      </c>
      <c r="Q134" s="411" t="s">
        <v>228</v>
      </c>
      <c r="R134" s="413" t="s">
        <v>301</v>
      </c>
      <c r="S134" s="414" t="s">
        <v>2668</v>
      </c>
      <c r="T134" s="411">
        <v>30</v>
      </c>
      <c r="U134" s="411">
        <v>73000</v>
      </c>
      <c r="V134" s="415" t="s">
        <v>2508</v>
      </c>
    </row>
    <row r="135" spans="1:22" ht="198" x14ac:dyDescent="0.25">
      <c r="A135" s="405">
        <v>117</v>
      </c>
      <c r="B135" s="406" t="s">
        <v>2504</v>
      </c>
      <c r="C135" s="407" t="s">
        <v>2669</v>
      </c>
      <c r="D135" s="407" t="s">
        <v>2670</v>
      </c>
      <c r="E135" s="407" t="s">
        <v>712</v>
      </c>
      <c r="F135" s="407" t="s">
        <v>447</v>
      </c>
      <c r="G135" s="299" t="s">
        <v>74</v>
      </c>
      <c r="H135" s="431">
        <v>9873500</v>
      </c>
      <c r="I135" s="432">
        <v>12045670</v>
      </c>
      <c r="J135" s="410" t="s">
        <v>225</v>
      </c>
      <c r="K135" s="411"/>
      <c r="L135" s="411">
        <v>292</v>
      </c>
      <c r="M135" s="411" t="s">
        <v>226</v>
      </c>
      <c r="N135" s="412">
        <v>7675</v>
      </c>
      <c r="O135" s="411" t="s">
        <v>231</v>
      </c>
      <c r="P135" s="411" t="s">
        <v>227</v>
      </c>
      <c r="Q135" s="411" t="s">
        <v>228</v>
      </c>
      <c r="R135" s="413" t="s">
        <v>305</v>
      </c>
      <c r="S135" s="414" t="s">
        <v>2671</v>
      </c>
      <c r="T135" s="411">
        <v>30</v>
      </c>
      <c r="U135" s="411">
        <v>73000</v>
      </c>
      <c r="V135" s="415" t="s">
        <v>2508</v>
      </c>
    </row>
    <row r="136" spans="1:22" ht="198" x14ac:dyDescent="0.25">
      <c r="A136" s="405">
        <v>118</v>
      </c>
      <c r="B136" s="406" t="s">
        <v>2504</v>
      </c>
      <c r="C136" s="407" t="s">
        <v>2672</v>
      </c>
      <c r="D136" s="407" t="s">
        <v>2673</v>
      </c>
      <c r="E136" s="407" t="s">
        <v>712</v>
      </c>
      <c r="F136" s="407" t="s">
        <v>447</v>
      </c>
      <c r="G136" s="299" t="s">
        <v>74</v>
      </c>
      <c r="H136" s="431">
        <v>10242600</v>
      </c>
      <c r="I136" s="432">
        <v>12495972</v>
      </c>
      <c r="J136" s="410" t="s">
        <v>225</v>
      </c>
      <c r="K136" s="411"/>
      <c r="L136" s="411">
        <v>292</v>
      </c>
      <c r="M136" s="411" t="s">
        <v>226</v>
      </c>
      <c r="N136" s="412">
        <v>7675</v>
      </c>
      <c r="O136" s="411" t="s">
        <v>231</v>
      </c>
      <c r="P136" s="411" t="s">
        <v>227</v>
      </c>
      <c r="Q136" s="411" t="s">
        <v>228</v>
      </c>
      <c r="R136" s="413" t="s">
        <v>305</v>
      </c>
      <c r="S136" s="414" t="s">
        <v>2674</v>
      </c>
      <c r="T136" s="411">
        <v>30</v>
      </c>
      <c r="U136" s="411">
        <v>73000</v>
      </c>
      <c r="V136" s="415" t="s">
        <v>2508</v>
      </c>
    </row>
    <row r="137" spans="1:22" ht="198" x14ac:dyDescent="0.25">
      <c r="A137" s="405">
        <v>119</v>
      </c>
      <c r="B137" s="406" t="s">
        <v>2504</v>
      </c>
      <c r="C137" s="407" t="s">
        <v>2675</v>
      </c>
      <c r="D137" s="407" t="s">
        <v>2676</v>
      </c>
      <c r="E137" s="407" t="s">
        <v>712</v>
      </c>
      <c r="F137" s="407" t="s">
        <v>447</v>
      </c>
      <c r="G137" s="299" t="s">
        <v>74</v>
      </c>
      <c r="H137" s="431">
        <v>9729800</v>
      </c>
      <c r="I137" s="432">
        <v>11870356</v>
      </c>
      <c r="J137" s="410" t="s">
        <v>225</v>
      </c>
      <c r="K137" s="411"/>
      <c r="L137" s="411">
        <v>292</v>
      </c>
      <c r="M137" s="411" t="s">
        <v>226</v>
      </c>
      <c r="N137" s="412">
        <v>7675</v>
      </c>
      <c r="O137" s="411" t="s">
        <v>231</v>
      </c>
      <c r="P137" s="411" t="s">
        <v>227</v>
      </c>
      <c r="Q137" s="411" t="s">
        <v>228</v>
      </c>
      <c r="R137" s="413" t="s">
        <v>305</v>
      </c>
      <c r="S137" s="414" t="s">
        <v>2677</v>
      </c>
      <c r="T137" s="411">
        <v>30</v>
      </c>
      <c r="U137" s="411">
        <v>73000</v>
      </c>
      <c r="V137" s="415" t="s">
        <v>2508</v>
      </c>
    </row>
    <row r="138" spans="1:22" ht="198" x14ac:dyDescent="0.25">
      <c r="A138" s="405">
        <v>120</v>
      </c>
      <c r="B138" s="406" t="s">
        <v>2504</v>
      </c>
      <c r="C138" s="407" t="s">
        <v>2678</v>
      </c>
      <c r="D138" s="407" t="s">
        <v>2679</v>
      </c>
      <c r="E138" s="407" t="s">
        <v>712</v>
      </c>
      <c r="F138" s="407" t="s">
        <v>447</v>
      </c>
      <c r="G138" s="299" t="s">
        <v>74</v>
      </c>
      <c r="H138" s="431">
        <v>11413000</v>
      </c>
      <c r="I138" s="432">
        <v>13923860</v>
      </c>
      <c r="J138" s="410" t="s">
        <v>225</v>
      </c>
      <c r="K138" s="411"/>
      <c r="L138" s="411">
        <v>292</v>
      </c>
      <c r="M138" s="411" t="s">
        <v>226</v>
      </c>
      <c r="N138" s="412">
        <v>7675</v>
      </c>
      <c r="O138" s="411" t="s">
        <v>231</v>
      </c>
      <c r="P138" s="411" t="s">
        <v>227</v>
      </c>
      <c r="Q138" s="411" t="s">
        <v>228</v>
      </c>
      <c r="R138" s="413" t="s">
        <v>305</v>
      </c>
      <c r="S138" s="414" t="s">
        <v>2680</v>
      </c>
      <c r="T138" s="411">
        <v>30</v>
      </c>
      <c r="U138" s="411">
        <v>73000</v>
      </c>
      <c r="V138" s="415" t="s">
        <v>2508</v>
      </c>
    </row>
    <row r="139" spans="1:22" ht="231" x14ac:dyDescent="0.25">
      <c r="A139" s="405">
        <v>121</v>
      </c>
      <c r="B139" s="406" t="s">
        <v>2551</v>
      </c>
      <c r="C139" s="407" t="s">
        <v>2681</v>
      </c>
      <c r="D139" s="407" t="s">
        <v>2682</v>
      </c>
      <c r="E139" s="407" t="s">
        <v>712</v>
      </c>
      <c r="F139" s="407" t="s">
        <v>447</v>
      </c>
      <c r="G139" s="299" t="s">
        <v>74</v>
      </c>
      <c r="H139" s="431">
        <v>9775800</v>
      </c>
      <c r="I139" s="432">
        <v>11926476</v>
      </c>
      <c r="J139" s="410" t="s">
        <v>225</v>
      </c>
      <c r="K139" s="411"/>
      <c r="L139" s="411">
        <v>292</v>
      </c>
      <c r="M139" s="411" t="s">
        <v>226</v>
      </c>
      <c r="N139" s="412">
        <v>7675</v>
      </c>
      <c r="O139" s="411" t="s">
        <v>231</v>
      </c>
      <c r="P139" s="411" t="s">
        <v>227</v>
      </c>
      <c r="Q139" s="411" t="s">
        <v>228</v>
      </c>
      <c r="R139" s="413" t="s">
        <v>305</v>
      </c>
      <c r="S139" s="414" t="s">
        <v>2683</v>
      </c>
      <c r="T139" s="411">
        <v>30</v>
      </c>
      <c r="U139" s="411">
        <v>73000</v>
      </c>
      <c r="V139" s="415" t="s">
        <v>2508</v>
      </c>
    </row>
    <row r="140" spans="1:22" ht="231" x14ac:dyDescent="0.25">
      <c r="A140" s="405">
        <v>122</v>
      </c>
      <c r="B140" s="406" t="s">
        <v>2551</v>
      </c>
      <c r="C140" s="407" t="s">
        <v>2684</v>
      </c>
      <c r="D140" s="407" t="s">
        <v>2685</v>
      </c>
      <c r="E140" s="407" t="s">
        <v>712</v>
      </c>
      <c r="F140" s="407" t="s">
        <v>447</v>
      </c>
      <c r="G140" s="299" t="s">
        <v>74</v>
      </c>
      <c r="H140" s="431">
        <v>10144900</v>
      </c>
      <c r="I140" s="432">
        <v>12376778</v>
      </c>
      <c r="J140" s="410" t="s">
        <v>225</v>
      </c>
      <c r="K140" s="411"/>
      <c r="L140" s="411">
        <v>292</v>
      </c>
      <c r="M140" s="411" t="s">
        <v>226</v>
      </c>
      <c r="N140" s="412">
        <v>7675</v>
      </c>
      <c r="O140" s="411" t="s">
        <v>231</v>
      </c>
      <c r="P140" s="411" t="s">
        <v>227</v>
      </c>
      <c r="Q140" s="411" t="s">
        <v>228</v>
      </c>
      <c r="R140" s="413" t="s">
        <v>305</v>
      </c>
      <c r="S140" s="414" t="s">
        <v>2686</v>
      </c>
      <c r="T140" s="411">
        <v>30</v>
      </c>
      <c r="U140" s="411">
        <v>73000</v>
      </c>
      <c r="V140" s="415" t="s">
        <v>2508</v>
      </c>
    </row>
    <row r="141" spans="1:22" ht="231" x14ac:dyDescent="0.25">
      <c r="A141" s="405">
        <v>123</v>
      </c>
      <c r="B141" s="406" t="s">
        <v>2504</v>
      </c>
      <c r="C141" s="407" t="s">
        <v>2687</v>
      </c>
      <c r="D141" s="407" t="s">
        <v>2688</v>
      </c>
      <c r="E141" s="407" t="s">
        <v>712</v>
      </c>
      <c r="F141" s="407" t="s">
        <v>447</v>
      </c>
      <c r="G141" s="299" t="s">
        <v>74</v>
      </c>
      <c r="H141" s="431">
        <v>11032000</v>
      </c>
      <c r="I141" s="432">
        <v>13459040</v>
      </c>
      <c r="J141" s="410" t="s">
        <v>225</v>
      </c>
      <c r="K141" s="411"/>
      <c r="L141" s="411">
        <v>292</v>
      </c>
      <c r="M141" s="411" t="s">
        <v>226</v>
      </c>
      <c r="N141" s="412">
        <v>7675</v>
      </c>
      <c r="O141" s="411" t="s">
        <v>231</v>
      </c>
      <c r="P141" s="411" t="s">
        <v>227</v>
      </c>
      <c r="Q141" s="411" t="s">
        <v>228</v>
      </c>
      <c r="R141" s="413" t="s">
        <v>305</v>
      </c>
      <c r="S141" s="414" t="s">
        <v>2689</v>
      </c>
      <c r="T141" s="411">
        <v>30</v>
      </c>
      <c r="U141" s="411">
        <v>73000</v>
      </c>
      <c r="V141" s="415" t="s">
        <v>2508</v>
      </c>
    </row>
    <row r="142" spans="1:22" ht="231" x14ac:dyDescent="0.25">
      <c r="A142" s="405">
        <v>124</v>
      </c>
      <c r="B142" s="406" t="s">
        <v>2504</v>
      </c>
      <c r="C142" s="407" t="s">
        <v>2690</v>
      </c>
      <c r="D142" s="407" t="s">
        <v>2691</v>
      </c>
      <c r="E142" s="407" t="s">
        <v>712</v>
      </c>
      <c r="F142" s="407" t="s">
        <v>447</v>
      </c>
      <c r="G142" s="299" t="s">
        <v>74</v>
      </c>
      <c r="H142" s="431">
        <v>11298200</v>
      </c>
      <c r="I142" s="432">
        <v>13783804</v>
      </c>
      <c r="J142" s="410" t="s">
        <v>225</v>
      </c>
      <c r="K142" s="411"/>
      <c r="L142" s="411">
        <v>292</v>
      </c>
      <c r="M142" s="411" t="s">
        <v>226</v>
      </c>
      <c r="N142" s="412">
        <v>7675</v>
      </c>
      <c r="O142" s="411" t="s">
        <v>231</v>
      </c>
      <c r="P142" s="411" t="s">
        <v>227</v>
      </c>
      <c r="Q142" s="411" t="s">
        <v>228</v>
      </c>
      <c r="R142" s="413" t="s">
        <v>305</v>
      </c>
      <c r="S142" s="414" t="s">
        <v>2692</v>
      </c>
      <c r="T142" s="411">
        <v>30</v>
      </c>
      <c r="U142" s="411">
        <v>73000</v>
      </c>
      <c r="V142" s="415" t="s">
        <v>2508</v>
      </c>
    </row>
    <row r="143" spans="1:22" ht="231" x14ac:dyDescent="0.25">
      <c r="A143" s="405">
        <v>125</v>
      </c>
      <c r="B143" s="406" t="s">
        <v>2504</v>
      </c>
      <c r="C143" s="407" t="s">
        <v>2693</v>
      </c>
      <c r="D143" s="407" t="s">
        <v>2694</v>
      </c>
      <c r="E143" s="407" t="s">
        <v>712</v>
      </c>
      <c r="F143" s="407" t="s">
        <v>447</v>
      </c>
      <c r="G143" s="299" t="s">
        <v>74</v>
      </c>
      <c r="H143" s="431">
        <v>11990200</v>
      </c>
      <c r="I143" s="432">
        <v>14628044</v>
      </c>
      <c r="J143" s="410" t="s">
        <v>225</v>
      </c>
      <c r="K143" s="411"/>
      <c r="L143" s="411">
        <v>292</v>
      </c>
      <c r="M143" s="411" t="s">
        <v>226</v>
      </c>
      <c r="N143" s="412">
        <v>7675</v>
      </c>
      <c r="O143" s="411" t="s">
        <v>231</v>
      </c>
      <c r="P143" s="411" t="s">
        <v>227</v>
      </c>
      <c r="Q143" s="411" t="s">
        <v>228</v>
      </c>
      <c r="R143" s="413" t="s">
        <v>305</v>
      </c>
      <c r="S143" s="414" t="s">
        <v>2695</v>
      </c>
      <c r="T143" s="411">
        <v>30</v>
      </c>
      <c r="U143" s="411">
        <v>73000</v>
      </c>
      <c r="V143" s="415" t="s">
        <v>2508</v>
      </c>
    </row>
    <row r="144" spans="1:22" ht="409.5" x14ac:dyDescent="0.25">
      <c r="A144" s="405">
        <v>126</v>
      </c>
      <c r="B144" s="406" t="s">
        <v>2504</v>
      </c>
      <c r="C144" s="407" t="s">
        <v>2696</v>
      </c>
      <c r="D144" s="407" t="s">
        <v>2697</v>
      </c>
      <c r="E144" s="407" t="s">
        <v>446</v>
      </c>
      <c r="F144" s="407" t="s">
        <v>447</v>
      </c>
      <c r="G144" s="299" t="s">
        <v>203</v>
      </c>
      <c r="H144" s="431">
        <v>9088300</v>
      </c>
      <c r="I144" s="432">
        <v>11087726</v>
      </c>
      <c r="J144" s="410" t="s">
        <v>238</v>
      </c>
      <c r="K144" s="411"/>
      <c r="L144" s="411">
        <v>390</v>
      </c>
      <c r="M144" s="411" t="s">
        <v>335</v>
      </c>
      <c r="N144" s="412">
        <v>7660</v>
      </c>
      <c r="O144" s="411">
        <v>1</v>
      </c>
      <c r="P144" s="411">
        <v>500</v>
      </c>
      <c r="Q144" s="411" t="s">
        <v>294</v>
      </c>
      <c r="R144" s="413" t="s">
        <v>336</v>
      </c>
      <c r="S144" s="414" t="s">
        <v>2698</v>
      </c>
      <c r="T144" s="411">
        <v>30</v>
      </c>
      <c r="U144" s="411">
        <v>73000</v>
      </c>
      <c r="V144" s="415" t="s">
        <v>2508</v>
      </c>
    </row>
    <row r="145" spans="1:22" ht="231" x14ac:dyDescent="0.25">
      <c r="A145" s="405">
        <v>127</v>
      </c>
      <c r="B145" s="406" t="s">
        <v>2551</v>
      </c>
      <c r="C145" s="407" t="s">
        <v>2699</v>
      </c>
      <c r="D145" s="407" t="s">
        <v>2700</v>
      </c>
      <c r="E145" s="407" t="s">
        <v>712</v>
      </c>
      <c r="F145" s="407" t="s">
        <v>447</v>
      </c>
      <c r="G145" s="299" t="s">
        <v>74</v>
      </c>
      <c r="H145" s="431">
        <v>10934300</v>
      </c>
      <c r="I145" s="432">
        <v>13339846</v>
      </c>
      <c r="J145" s="410" t="s">
        <v>225</v>
      </c>
      <c r="K145" s="411"/>
      <c r="L145" s="411">
        <v>292</v>
      </c>
      <c r="M145" s="411" t="s">
        <v>226</v>
      </c>
      <c r="N145" s="412">
        <v>7675</v>
      </c>
      <c r="O145" s="411" t="s">
        <v>231</v>
      </c>
      <c r="P145" s="411" t="s">
        <v>227</v>
      </c>
      <c r="Q145" s="411" t="s">
        <v>228</v>
      </c>
      <c r="R145" s="413" t="s">
        <v>305</v>
      </c>
      <c r="S145" s="414" t="s">
        <v>2701</v>
      </c>
      <c r="T145" s="411">
        <v>30</v>
      </c>
      <c r="U145" s="411">
        <v>73000</v>
      </c>
      <c r="V145" s="415" t="s">
        <v>2508</v>
      </c>
    </row>
    <row r="146" spans="1:22" ht="198" x14ac:dyDescent="0.25">
      <c r="A146" s="405">
        <v>128</v>
      </c>
      <c r="B146" s="406" t="s">
        <v>2580</v>
      </c>
      <c r="C146" s="407" t="s">
        <v>2702</v>
      </c>
      <c r="D146" s="407" t="s">
        <v>2703</v>
      </c>
      <c r="E146" s="407" t="s">
        <v>712</v>
      </c>
      <c r="F146" s="407" t="s">
        <v>447</v>
      </c>
      <c r="G146" s="299" t="s">
        <v>74</v>
      </c>
      <c r="H146" s="431">
        <v>10009700</v>
      </c>
      <c r="I146" s="432">
        <v>12211834</v>
      </c>
      <c r="J146" s="410" t="s">
        <v>225</v>
      </c>
      <c r="K146" s="411"/>
      <c r="L146" s="411">
        <v>292</v>
      </c>
      <c r="M146" s="411" t="s">
        <v>226</v>
      </c>
      <c r="N146" s="412">
        <v>7675</v>
      </c>
      <c r="O146" s="411" t="s">
        <v>231</v>
      </c>
      <c r="P146" s="411" t="s">
        <v>227</v>
      </c>
      <c r="Q146" s="411" t="s">
        <v>228</v>
      </c>
      <c r="R146" s="413" t="s">
        <v>305</v>
      </c>
      <c r="S146" s="414" t="s">
        <v>2583</v>
      </c>
      <c r="T146" s="411">
        <v>30</v>
      </c>
      <c r="U146" s="411">
        <v>73000</v>
      </c>
      <c r="V146" s="415" t="s">
        <v>2508</v>
      </c>
    </row>
    <row r="147" spans="1:22" ht="198" x14ac:dyDescent="0.25">
      <c r="A147" s="405">
        <v>129</v>
      </c>
      <c r="B147" s="406" t="s">
        <v>2580</v>
      </c>
      <c r="C147" s="407" t="s">
        <v>2704</v>
      </c>
      <c r="D147" s="407" t="s">
        <v>2705</v>
      </c>
      <c r="E147" s="407" t="s">
        <v>712</v>
      </c>
      <c r="F147" s="407" t="s">
        <v>447</v>
      </c>
      <c r="G147" s="299" t="s">
        <v>74</v>
      </c>
      <c r="H147" s="431">
        <v>10079500</v>
      </c>
      <c r="I147" s="432">
        <v>12296990</v>
      </c>
      <c r="J147" s="410" t="s">
        <v>225</v>
      </c>
      <c r="K147" s="411"/>
      <c r="L147" s="411">
        <v>292</v>
      </c>
      <c r="M147" s="411" t="s">
        <v>226</v>
      </c>
      <c r="N147" s="412">
        <v>7675</v>
      </c>
      <c r="O147" s="411" t="s">
        <v>231</v>
      </c>
      <c r="P147" s="411" t="s">
        <v>227</v>
      </c>
      <c r="Q147" s="411" t="s">
        <v>228</v>
      </c>
      <c r="R147" s="413" t="s">
        <v>305</v>
      </c>
      <c r="S147" s="414" t="s">
        <v>2588</v>
      </c>
      <c r="T147" s="411">
        <v>30</v>
      </c>
      <c r="U147" s="411">
        <v>73000</v>
      </c>
      <c r="V147" s="415" t="s">
        <v>2508</v>
      </c>
    </row>
    <row r="148" spans="1:22" ht="198" x14ac:dyDescent="0.25">
      <c r="A148" s="405">
        <v>130</v>
      </c>
      <c r="B148" s="406" t="s">
        <v>2580</v>
      </c>
      <c r="C148" s="407" t="s">
        <v>2706</v>
      </c>
      <c r="D148" s="407" t="s">
        <v>2707</v>
      </c>
      <c r="E148" s="407" t="s">
        <v>712</v>
      </c>
      <c r="F148" s="407" t="s">
        <v>447</v>
      </c>
      <c r="G148" s="299" t="s">
        <v>74</v>
      </c>
      <c r="H148" s="431">
        <v>10483500</v>
      </c>
      <c r="I148" s="432">
        <v>12789870</v>
      </c>
      <c r="J148" s="410" t="s">
        <v>225</v>
      </c>
      <c r="K148" s="411"/>
      <c r="L148" s="411">
        <v>292</v>
      </c>
      <c r="M148" s="411" t="s">
        <v>226</v>
      </c>
      <c r="N148" s="412">
        <v>7675</v>
      </c>
      <c r="O148" s="411" t="s">
        <v>231</v>
      </c>
      <c r="P148" s="411" t="s">
        <v>227</v>
      </c>
      <c r="Q148" s="411" t="s">
        <v>228</v>
      </c>
      <c r="R148" s="413" t="s">
        <v>305</v>
      </c>
      <c r="S148" s="414" t="s">
        <v>2593</v>
      </c>
      <c r="T148" s="411">
        <v>30</v>
      </c>
      <c r="U148" s="411">
        <v>73000</v>
      </c>
      <c r="V148" s="415" t="s">
        <v>2508</v>
      </c>
    </row>
    <row r="149" spans="1:22" ht="409.5" x14ac:dyDescent="0.25">
      <c r="A149" s="405">
        <v>131</v>
      </c>
      <c r="B149" s="406" t="s">
        <v>2504</v>
      </c>
      <c r="C149" s="407" t="s">
        <v>2708</v>
      </c>
      <c r="D149" s="407" t="s">
        <v>2709</v>
      </c>
      <c r="E149" s="407" t="s">
        <v>446</v>
      </c>
      <c r="F149" s="407" t="s">
        <v>447</v>
      </c>
      <c r="G149" s="299" t="s">
        <v>203</v>
      </c>
      <c r="H149" s="431">
        <v>9457400</v>
      </c>
      <c r="I149" s="432">
        <v>11538028</v>
      </c>
      <c r="J149" s="410" t="s">
        <v>238</v>
      </c>
      <c r="K149" s="411"/>
      <c r="L149" s="411">
        <v>390</v>
      </c>
      <c r="M149" s="411" t="s">
        <v>335</v>
      </c>
      <c r="N149" s="412">
        <v>7660</v>
      </c>
      <c r="O149" s="411">
        <v>1</v>
      </c>
      <c r="P149" s="411">
        <v>500</v>
      </c>
      <c r="Q149" s="411" t="s">
        <v>294</v>
      </c>
      <c r="R149" s="413" t="s">
        <v>336</v>
      </c>
      <c r="S149" s="414" t="s">
        <v>2710</v>
      </c>
      <c r="T149" s="411">
        <v>30</v>
      </c>
      <c r="U149" s="411">
        <v>73000</v>
      </c>
      <c r="V149" s="415" t="s">
        <v>2508</v>
      </c>
    </row>
    <row r="150" spans="1:22" ht="409.5" x14ac:dyDescent="0.25">
      <c r="A150" s="405">
        <v>132</v>
      </c>
      <c r="B150" s="406" t="s">
        <v>2504</v>
      </c>
      <c r="C150" s="407" t="s">
        <v>2711</v>
      </c>
      <c r="D150" s="407" t="s">
        <v>2712</v>
      </c>
      <c r="E150" s="407" t="s">
        <v>446</v>
      </c>
      <c r="F150" s="407" t="s">
        <v>447</v>
      </c>
      <c r="G150" s="299" t="s">
        <v>203</v>
      </c>
      <c r="H150" s="431">
        <v>8944600</v>
      </c>
      <c r="I150" s="432">
        <v>10912412</v>
      </c>
      <c r="J150" s="410" t="s">
        <v>238</v>
      </c>
      <c r="K150" s="411"/>
      <c r="L150" s="411">
        <v>390</v>
      </c>
      <c r="M150" s="411" t="s">
        <v>335</v>
      </c>
      <c r="N150" s="412">
        <v>7660</v>
      </c>
      <c r="O150" s="411">
        <v>1</v>
      </c>
      <c r="P150" s="411">
        <v>500</v>
      </c>
      <c r="Q150" s="411" t="s">
        <v>294</v>
      </c>
      <c r="R150" s="413" t="s">
        <v>336</v>
      </c>
      <c r="S150" s="414" t="s">
        <v>2713</v>
      </c>
      <c r="T150" s="411">
        <v>30</v>
      </c>
      <c r="U150" s="411">
        <v>73000</v>
      </c>
      <c r="V150" s="415" t="s">
        <v>2508</v>
      </c>
    </row>
    <row r="151" spans="1:22" ht="409.5" x14ac:dyDescent="0.25">
      <c r="A151" s="405">
        <v>133</v>
      </c>
      <c r="B151" s="406" t="s">
        <v>2504</v>
      </c>
      <c r="C151" s="407" t="s">
        <v>2714</v>
      </c>
      <c r="D151" s="407" t="s">
        <v>2715</v>
      </c>
      <c r="E151" s="407" t="s">
        <v>446</v>
      </c>
      <c r="F151" s="407" t="s">
        <v>447</v>
      </c>
      <c r="G151" s="299" t="s">
        <v>203</v>
      </c>
      <c r="H151" s="431">
        <v>10575500</v>
      </c>
      <c r="I151" s="432">
        <v>12902110</v>
      </c>
      <c r="J151" s="410" t="s">
        <v>238</v>
      </c>
      <c r="K151" s="411"/>
      <c r="L151" s="411">
        <v>390</v>
      </c>
      <c r="M151" s="411" t="s">
        <v>335</v>
      </c>
      <c r="N151" s="412">
        <v>7660</v>
      </c>
      <c r="O151" s="411">
        <v>1</v>
      </c>
      <c r="P151" s="411">
        <v>500</v>
      </c>
      <c r="Q151" s="411" t="s">
        <v>294</v>
      </c>
      <c r="R151" s="413" t="s">
        <v>336</v>
      </c>
      <c r="S151" s="414" t="s">
        <v>2716</v>
      </c>
      <c r="T151" s="411">
        <v>30</v>
      </c>
      <c r="U151" s="411">
        <v>73000</v>
      </c>
      <c r="V151" s="415" t="s">
        <v>2508</v>
      </c>
    </row>
    <row r="152" spans="1:22" ht="409.5" x14ac:dyDescent="0.25">
      <c r="A152" s="405">
        <v>134</v>
      </c>
      <c r="B152" s="406" t="s">
        <v>2564</v>
      </c>
      <c r="C152" s="407" t="s">
        <v>2717</v>
      </c>
      <c r="D152" s="407" t="s">
        <v>2718</v>
      </c>
      <c r="E152" s="407" t="s">
        <v>446</v>
      </c>
      <c r="F152" s="407" t="s">
        <v>447</v>
      </c>
      <c r="G152" s="299" t="s">
        <v>203</v>
      </c>
      <c r="H152" s="431">
        <v>9559300</v>
      </c>
      <c r="I152" s="432">
        <v>11662346</v>
      </c>
      <c r="J152" s="410" t="s">
        <v>238</v>
      </c>
      <c r="K152" s="411"/>
      <c r="L152" s="411">
        <v>390</v>
      </c>
      <c r="M152" s="411" t="s">
        <v>335</v>
      </c>
      <c r="N152" s="412">
        <v>7660</v>
      </c>
      <c r="O152" s="411">
        <v>1</v>
      </c>
      <c r="P152" s="411">
        <v>500</v>
      </c>
      <c r="Q152" s="411" t="s">
        <v>294</v>
      </c>
      <c r="R152" s="413" t="s">
        <v>336</v>
      </c>
      <c r="S152" s="414" t="s">
        <v>2567</v>
      </c>
      <c r="T152" s="411">
        <v>30</v>
      </c>
      <c r="U152" s="411">
        <v>73000</v>
      </c>
      <c r="V152" s="415" t="s">
        <v>2508</v>
      </c>
    </row>
    <row r="153" spans="1:22" ht="409.5" x14ac:dyDescent="0.25">
      <c r="A153" s="405">
        <v>135</v>
      </c>
      <c r="B153" s="406" t="s">
        <v>2600</v>
      </c>
      <c r="C153" s="407" t="s">
        <v>2719</v>
      </c>
      <c r="D153" s="407" t="s">
        <v>2720</v>
      </c>
      <c r="E153" s="407" t="s">
        <v>446</v>
      </c>
      <c r="F153" s="407" t="s">
        <v>447</v>
      </c>
      <c r="G153" s="299" t="s">
        <v>203</v>
      </c>
      <c r="H153" s="431">
        <v>9914100</v>
      </c>
      <c r="I153" s="432">
        <v>12095202</v>
      </c>
      <c r="J153" s="410" t="s">
        <v>238</v>
      </c>
      <c r="K153" s="411"/>
      <c r="L153" s="411">
        <v>390</v>
      </c>
      <c r="M153" s="411" t="s">
        <v>335</v>
      </c>
      <c r="N153" s="412">
        <v>7660</v>
      </c>
      <c r="O153" s="411">
        <v>1</v>
      </c>
      <c r="P153" s="411">
        <v>500</v>
      </c>
      <c r="Q153" s="411" t="s">
        <v>294</v>
      </c>
      <c r="R153" s="413" t="s">
        <v>336</v>
      </c>
      <c r="S153" s="414" t="s">
        <v>2603</v>
      </c>
      <c r="T153" s="411">
        <v>30</v>
      </c>
      <c r="U153" s="411">
        <v>73000</v>
      </c>
      <c r="V153" s="415" t="s">
        <v>2508</v>
      </c>
    </row>
    <row r="154" spans="1:22" ht="264" x14ac:dyDescent="0.25">
      <c r="A154" s="405">
        <v>136</v>
      </c>
      <c r="B154" s="406" t="s">
        <v>2504</v>
      </c>
      <c r="C154" s="407" t="s">
        <v>2721</v>
      </c>
      <c r="D154" s="407" t="s">
        <v>2722</v>
      </c>
      <c r="E154" s="407" t="s">
        <v>456</v>
      </c>
      <c r="F154" s="407" t="s">
        <v>447</v>
      </c>
      <c r="G154" s="299" t="s">
        <v>200</v>
      </c>
      <c r="H154" s="431">
        <v>9470800</v>
      </c>
      <c r="I154" s="432">
        <v>11554376</v>
      </c>
      <c r="J154" s="410" t="s">
        <v>238</v>
      </c>
      <c r="K154" s="411"/>
      <c r="L154" s="411">
        <v>292</v>
      </c>
      <c r="M154" s="411" t="s">
        <v>226</v>
      </c>
      <c r="N154" s="412">
        <v>7560</v>
      </c>
      <c r="O154" s="411">
        <v>1</v>
      </c>
      <c r="P154" s="411">
        <v>500</v>
      </c>
      <c r="Q154" s="411" t="s">
        <v>239</v>
      </c>
      <c r="R154" s="413" t="s">
        <v>332</v>
      </c>
      <c r="S154" s="414" t="s">
        <v>2723</v>
      </c>
      <c r="T154" s="411">
        <v>30</v>
      </c>
      <c r="U154" s="411">
        <v>73000</v>
      </c>
      <c r="V154" s="415" t="s">
        <v>2508</v>
      </c>
    </row>
    <row r="155" spans="1:22" ht="231" x14ac:dyDescent="0.25">
      <c r="A155" s="405">
        <v>137</v>
      </c>
      <c r="B155" s="406" t="s">
        <v>2504</v>
      </c>
      <c r="C155" s="407" t="s">
        <v>2724</v>
      </c>
      <c r="D155" s="407" t="s">
        <v>2725</v>
      </c>
      <c r="E155" s="407" t="s">
        <v>627</v>
      </c>
      <c r="F155" s="407" t="s">
        <v>447</v>
      </c>
      <c r="G155" s="299" t="s">
        <v>201</v>
      </c>
      <c r="H155" s="431">
        <v>9632800</v>
      </c>
      <c r="I155" s="432">
        <v>11752016</v>
      </c>
      <c r="J155" s="410" t="s">
        <v>238</v>
      </c>
      <c r="K155" s="411"/>
      <c r="L155" s="411">
        <v>292</v>
      </c>
      <c r="M155" s="411" t="s">
        <v>226</v>
      </c>
      <c r="N155" s="412">
        <v>7560</v>
      </c>
      <c r="O155" s="411">
        <v>1</v>
      </c>
      <c r="P155" s="411">
        <v>500</v>
      </c>
      <c r="Q155" s="411" t="s">
        <v>239</v>
      </c>
      <c r="R155" s="413" t="s">
        <v>333</v>
      </c>
      <c r="S155" s="414" t="s">
        <v>2726</v>
      </c>
      <c r="T155" s="411">
        <v>30</v>
      </c>
      <c r="U155" s="411">
        <v>73000</v>
      </c>
      <c r="V155" s="415" t="s">
        <v>2508</v>
      </c>
    </row>
    <row r="156" spans="1:22" ht="409.5" x14ac:dyDescent="0.25">
      <c r="A156" s="405">
        <v>138</v>
      </c>
      <c r="B156" s="406" t="s">
        <v>2504</v>
      </c>
      <c r="C156" s="407" t="s">
        <v>2727</v>
      </c>
      <c r="D156" s="407" t="s">
        <v>2728</v>
      </c>
      <c r="E156" s="407" t="s">
        <v>446</v>
      </c>
      <c r="F156" s="407" t="s">
        <v>447</v>
      </c>
      <c r="G156" s="299" t="s">
        <v>203</v>
      </c>
      <c r="H156" s="431">
        <v>9644100</v>
      </c>
      <c r="I156" s="432">
        <v>11765802</v>
      </c>
      <c r="J156" s="410" t="s">
        <v>238</v>
      </c>
      <c r="K156" s="411"/>
      <c r="L156" s="411">
        <v>390</v>
      </c>
      <c r="M156" s="411" t="s">
        <v>335</v>
      </c>
      <c r="N156" s="412">
        <v>7660</v>
      </c>
      <c r="O156" s="411">
        <v>1</v>
      </c>
      <c r="P156" s="411">
        <v>500</v>
      </c>
      <c r="Q156" s="411" t="s">
        <v>294</v>
      </c>
      <c r="R156" s="413" t="s">
        <v>336</v>
      </c>
      <c r="S156" s="414" t="s">
        <v>2729</v>
      </c>
      <c r="T156" s="411">
        <v>30</v>
      </c>
      <c r="U156" s="411">
        <v>73000</v>
      </c>
      <c r="V156" s="415" t="s">
        <v>2508</v>
      </c>
    </row>
    <row r="157" spans="1:22" ht="264" x14ac:dyDescent="0.25">
      <c r="A157" s="405">
        <v>139</v>
      </c>
      <c r="B157" s="406" t="s">
        <v>2504</v>
      </c>
      <c r="C157" s="407" t="s">
        <v>2730</v>
      </c>
      <c r="D157" s="407" t="s">
        <v>2731</v>
      </c>
      <c r="E157" s="407" t="s">
        <v>1388</v>
      </c>
      <c r="F157" s="407" t="s">
        <v>447</v>
      </c>
      <c r="G157" s="299" t="s">
        <v>193</v>
      </c>
      <c r="H157" s="431">
        <v>9423400</v>
      </c>
      <c r="I157" s="432">
        <v>11496548</v>
      </c>
      <c r="J157" s="410" t="s">
        <v>238</v>
      </c>
      <c r="K157" s="411"/>
      <c r="L157" s="411">
        <v>292</v>
      </c>
      <c r="M157" s="411" t="s">
        <v>226</v>
      </c>
      <c r="N157" s="412">
        <v>7020</v>
      </c>
      <c r="O157" s="411">
        <v>1</v>
      </c>
      <c r="P157" s="411">
        <v>350</v>
      </c>
      <c r="Q157" s="411" t="s">
        <v>239</v>
      </c>
      <c r="R157" s="413" t="s">
        <v>326</v>
      </c>
      <c r="S157" s="414" t="s">
        <v>2732</v>
      </c>
      <c r="T157" s="411">
        <v>30</v>
      </c>
      <c r="U157" s="411">
        <v>73000</v>
      </c>
      <c r="V157" s="415" t="s">
        <v>2508</v>
      </c>
    </row>
    <row r="158" spans="1:22" ht="231" x14ac:dyDescent="0.25">
      <c r="A158" s="405">
        <v>140</v>
      </c>
      <c r="B158" s="406" t="s">
        <v>2504</v>
      </c>
      <c r="C158" s="407" t="s">
        <v>2733</v>
      </c>
      <c r="D158" s="407" t="s">
        <v>2734</v>
      </c>
      <c r="E158" s="407" t="s">
        <v>2203</v>
      </c>
      <c r="F158" s="407" t="s">
        <v>447</v>
      </c>
      <c r="G158" s="299" t="s">
        <v>194</v>
      </c>
      <c r="H158" s="431">
        <v>9594400</v>
      </c>
      <c r="I158" s="432">
        <v>11705168</v>
      </c>
      <c r="J158" s="410" t="s">
        <v>238</v>
      </c>
      <c r="K158" s="411"/>
      <c r="L158" s="411">
        <v>301</v>
      </c>
      <c r="M158" s="411" t="s">
        <v>226</v>
      </c>
      <c r="N158" s="412">
        <v>7020</v>
      </c>
      <c r="O158" s="411">
        <v>1</v>
      </c>
      <c r="P158" s="411">
        <v>350</v>
      </c>
      <c r="Q158" s="411" t="s">
        <v>239</v>
      </c>
      <c r="R158" s="413" t="s">
        <v>327</v>
      </c>
      <c r="S158" s="414" t="s">
        <v>2735</v>
      </c>
      <c r="T158" s="411">
        <v>30</v>
      </c>
      <c r="U158" s="411">
        <v>73000</v>
      </c>
      <c r="V158" s="415" t="s">
        <v>2508</v>
      </c>
    </row>
    <row r="159" spans="1:22" ht="165" x14ac:dyDescent="0.25">
      <c r="A159" s="405">
        <v>141</v>
      </c>
      <c r="B159" s="406" t="s">
        <v>2504</v>
      </c>
      <c r="C159" s="407" t="s">
        <v>2736</v>
      </c>
      <c r="D159" s="407" t="s">
        <v>2737</v>
      </c>
      <c r="E159" s="407" t="s">
        <v>484</v>
      </c>
      <c r="F159" s="407" t="s">
        <v>447</v>
      </c>
      <c r="G159" s="299" t="s">
        <v>73</v>
      </c>
      <c r="H159" s="431">
        <v>10430100</v>
      </c>
      <c r="I159" s="432">
        <v>12724722</v>
      </c>
      <c r="J159" s="410" t="s">
        <v>225</v>
      </c>
      <c r="K159" s="411"/>
      <c r="L159" s="411">
        <v>300</v>
      </c>
      <c r="M159" s="411">
        <v>154</v>
      </c>
      <c r="N159" s="412">
        <v>7210</v>
      </c>
      <c r="O159" s="411" t="s">
        <v>231</v>
      </c>
      <c r="P159" s="411" t="s">
        <v>227</v>
      </c>
      <c r="Q159" s="411" t="s">
        <v>228</v>
      </c>
      <c r="R159" s="413" t="s">
        <v>304</v>
      </c>
      <c r="S159" s="414" t="s">
        <v>2738</v>
      </c>
      <c r="T159" s="411">
        <v>30</v>
      </c>
      <c r="U159" s="411">
        <v>73000</v>
      </c>
      <c r="V159" s="415" t="s">
        <v>2508</v>
      </c>
    </row>
    <row r="160" spans="1:22" ht="198" x14ac:dyDescent="0.25">
      <c r="A160" s="405">
        <v>142</v>
      </c>
      <c r="B160" s="406" t="s">
        <v>2504</v>
      </c>
      <c r="C160" s="407" t="s">
        <v>2739</v>
      </c>
      <c r="D160" s="407" t="s">
        <v>2740</v>
      </c>
      <c r="E160" s="407" t="s">
        <v>712</v>
      </c>
      <c r="F160" s="407" t="s">
        <v>447</v>
      </c>
      <c r="G160" s="299" t="s">
        <v>74</v>
      </c>
      <c r="H160" s="431">
        <v>10429300</v>
      </c>
      <c r="I160" s="432">
        <v>12723746</v>
      </c>
      <c r="J160" s="410" t="s">
        <v>225</v>
      </c>
      <c r="K160" s="411"/>
      <c r="L160" s="411">
        <v>292</v>
      </c>
      <c r="M160" s="411" t="s">
        <v>226</v>
      </c>
      <c r="N160" s="412">
        <v>7675</v>
      </c>
      <c r="O160" s="411" t="s">
        <v>231</v>
      </c>
      <c r="P160" s="411" t="s">
        <v>227</v>
      </c>
      <c r="Q160" s="411" t="s">
        <v>228</v>
      </c>
      <c r="R160" s="413" t="s">
        <v>305</v>
      </c>
      <c r="S160" s="414" t="s">
        <v>2741</v>
      </c>
      <c r="T160" s="411">
        <v>30</v>
      </c>
      <c r="U160" s="411">
        <v>73000</v>
      </c>
      <c r="V160" s="415" t="s">
        <v>2508</v>
      </c>
    </row>
    <row r="161" spans="1:28" ht="198" x14ac:dyDescent="0.25">
      <c r="A161" s="405">
        <v>143</v>
      </c>
      <c r="B161" s="406" t="s">
        <v>2504</v>
      </c>
      <c r="C161" s="407" t="s">
        <v>2742</v>
      </c>
      <c r="D161" s="407" t="s">
        <v>2743</v>
      </c>
      <c r="E161" s="407" t="s">
        <v>493</v>
      </c>
      <c r="F161" s="407" t="s">
        <v>447</v>
      </c>
      <c r="G161" s="299" t="s">
        <v>172</v>
      </c>
      <c r="H161" s="431">
        <v>10554900</v>
      </c>
      <c r="I161" s="432">
        <v>12876978</v>
      </c>
      <c r="J161" s="410" t="s">
        <v>225</v>
      </c>
      <c r="K161" s="411"/>
      <c r="L161" s="411">
        <v>292</v>
      </c>
      <c r="M161" s="411" t="s">
        <v>246</v>
      </c>
      <c r="N161" s="412">
        <v>6005</v>
      </c>
      <c r="O161" s="411" t="s">
        <v>231</v>
      </c>
      <c r="P161" s="411" t="s">
        <v>227</v>
      </c>
      <c r="Q161" s="411" t="s">
        <v>228</v>
      </c>
      <c r="R161" s="413" t="s">
        <v>301</v>
      </c>
      <c r="S161" s="414" t="s">
        <v>2744</v>
      </c>
      <c r="T161" s="411">
        <v>30</v>
      </c>
      <c r="U161" s="411">
        <v>73000</v>
      </c>
      <c r="V161" s="415" t="s">
        <v>2508</v>
      </c>
    </row>
    <row r="162" spans="1:28" ht="231" x14ac:dyDescent="0.25">
      <c r="A162" s="405">
        <v>144</v>
      </c>
      <c r="B162" s="406" t="s">
        <v>2551</v>
      </c>
      <c r="C162" s="407" t="s">
        <v>2745</v>
      </c>
      <c r="D162" s="407" t="s">
        <v>2746</v>
      </c>
      <c r="E162" s="407" t="s">
        <v>484</v>
      </c>
      <c r="F162" s="407" t="s">
        <v>447</v>
      </c>
      <c r="G162" s="299" t="s">
        <v>73</v>
      </c>
      <c r="H162" s="431">
        <v>10326300</v>
      </c>
      <c r="I162" s="432">
        <v>12598086</v>
      </c>
      <c r="J162" s="410" t="s">
        <v>225</v>
      </c>
      <c r="K162" s="411"/>
      <c r="L162" s="411">
        <v>300</v>
      </c>
      <c r="M162" s="411">
        <v>154</v>
      </c>
      <c r="N162" s="412">
        <v>7210</v>
      </c>
      <c r="O162" s="411" t="s">
        <v>231</v>
      </c>
      <c r="P162" s="411" t="s">
        <v>227</v>
      </c>
      <c r="Q162" s="411" t="s">
        <v>228</v>
      </c>
      <c r="R162" s="413" t="s">
        <v>304</v>
      </c>
      <c r="S162" s="414" t="s">
        <v>2747</v>
      </c>
      <c r="T162" s="411">
        <v>30</v>
      </c>
      <c r="U162" s="411">
        <v>73000</v>
      </c>
      <c r="V162" s="415" t="s">
        <v>2508</v>
      </c>
    </row>
    <row r="163" spans="1:28" ht="231" x14ac:dyDescent="0.25">
      <c r="A163" s="405">
        <v>145</v>
      </c>
      <c r="B163" s="406" t="s">
        <v>2551</v>
      </c>
      <c r="C163" s="407" t="s">
        <v>2748</v>
      </c>
      <c r="D163" s="407" t="s">
        <v>2749</v>
      </c>
      <c r="E163" s="407" t="s">
        <v>712</v>
      </c>
      <c r="F163" s="407" t="s">
        <v>447</v>
      </c>
      <c r="G163" s="299" t="s">
        <v>74</v>
      </c>
      <c r="H163" s="431">
        <v>10364600</v>
      </c>
      <c r="I163" s="432">
        <v>12644812</v>
      </c>
      <c r="J163" s="410" t="s">
        <v>225</v>
      </c>
      <c r="K163" s="411"/>
      <c r="L163" s="411">
        <v>292</v>
      </c>
      <c r="M163" s="411" t="s">
        <v>226</v>
      </c>
      <c r="N163" s="412">
        <v>7675</v>
      </c>
      <c r="O163" s="411" t="s">
        <v>231</v>
      </c>
      <c r="P163" s="411" t="s">
        <v>227</v>
      </c>
      <c r="Q163" s="411" t="s">
        <v>228</v>
      </c>
      <c r="R163" s="413" t="s">
        <v>305</v>
      </c>
      <c r="S163" s="414" t="s">
        <v>2750</v>
      </c>
      <c r="T163" s="411">
        <v>30</v>
      </c>
      <c r="U163" s="411">
        <v>73000</v>
      </c>
      <c r="V163" s="415" t="s">
        <v>2508</v>
      </c>
    </row>
    <row r="164" spans="1:28" ht="231" x14ac:dyDescent="0.25">
      <c r="A164" s="405">
        <v>146</v>
      </c>
      <c r="B164" s="406" t="s">
        <v>2551</v>
      </c>
      <c r="C164" s="407" t="s">
        <v>2751</v>
      </c>
      <c r="D164" s="407" t="s">
        <v>2752</v>
      </c>
      <c r="E164" s="407" t="s">
        <v>493</v>
      </c>
      <c r="F164" s="407" t="s">
        <v>447</v>
      </c>
      <c r="G164" s="299" t="s">
        <v>172</v>
      </c>
      <c r="H164" s="431">
        <v>10442200</v>
      </c>
      <c r="I164" s="432">
        <v>12739484</v>
      </c>
      <c r="J164" s="410" t="s">
        <v>225</v>
      </c>
      <c r="K164" s="411"/>
      <c r="L164" s="411">
        <v>292</v>
      </c>
      <c r="M164" s="411" t="s">
        <v>246</v>
      </c>
      <c r="N164" s="412">
        <v>6005</v>
      </c>
      <c r="O164" s="411" t="s">
        <v>231</v>
      </c>
      <c r="P164" s="411" t="s">
        <v>227</v>
      </c>
      <c r="Q164" s="411" t="s">
        <v>228</v>
      </c>
      <c r="R164" s="413" t="s">
        <v>301</v>
      </c>
      <c r="S164" s="414" t="s">
        <v>2753</v>
      </c>
      <c r="T164" s="411">
        <v>30</v>
      </c>
      <c r="U164" s="411">
        <v>73000</v>
      </c>
      <c r="V164" s="415" t="s">
        <v>2508</v>
      </c>
    </row>
    <row r="165" spans="1:28" ht="231" x14ac:dyDescent="0.25">
      <c r="A165" s="405">
        <v>147</v>
      </c>
      <c r="B165" s="406" t="s">
        <v>2277</v>
      </c>
      <c r="C165" s="407" t="s">
        <v>2754</v>
      </c>
      <c r="D165" s="407" t="s">
        <v>2755</v>
      </c>
      <c r="E165" s="407" t="s">
        <v>489</v>
      </c>
      <c r="F165" s="407" t="s">
        <v>447</v>
      </c>
      <c r="G165" s="299" t="s">
        <v>174</v>
      </c>
      <c r="H165" s="431">
        <v>5249700</v>
      </c>
      <c r="I165" s="432">
        <v>6404634</v>
      </c>
      <c r="J165" s="410" t="s">
        <v>230</v>
      </c>
      <c r="K165" s="411"/>
      <c r="L165" s="411">
        <v>242</v>
      </c>
      <c r="M165" s="411" t="s">
        <v>226</v>
      </c>
      <c r="N165" s="412">
        <v>4920</v>
      </c>
      <c r="O165" s="411" t="s">
        <v>231</v>
      </c>
      <c r="P165" s="411">
        <v>350</v>
      </c>
      <c r="Q165" s="411" t="s">
        <v>231</v>
      </c>
      <c r="R165" s="413" t="s">
        <v>306</v>
      </c>
      <c r="S165" s="414" t="s">
        <v>2756</v>
      </c>
      <c r="T165" s="411">
        <v>30</v>
      </c>
      <c r="U165" s="411">
        <v>73000</v>
      </c>
      <c r="V165" s="415" t="s">
        <v>2508</v>
      </c>
      <c r="W165" s="433"/>
      <c r="X165" s="433"/>
      <c r="Y165" s="433"/>
      <c r="Z165" s="433"/>
      <c r="AA165" s="433"/>
      <c r="AB165" s="301"/>
    </row>
    <row r="166" spans="1:28" ht="231" x14ac:dyDescent="0.25">
      <c r="A166" s="405">
        <v>148</v>
      </c>
      <c r="B166" s="406" t="s">
        <v>2277</v>
      </c>
      <c r="C166" s="407" t="s">
        <v>2757</v>
      </c>
      <c r="D166" s="407" t="s">
        <v>2758</v>
      </c>
      <c r="E166" s="407" t="s">
        <v>489</v>
      </c>
      <c r="F166" s="407" t="s">
        <v>447</v>
      </c>
      <c r="G166" s="299" t="s">
        <v>174</v>
      </c>
      <c r="H166" s="431">
        <v>5249700</v>
      </c>
      <c r="I166" s="432">
        <v>6404634</v>
      </c>
      <c r="J166" s="410" t="s">
        <v>230</v>
      </c>
      <c r="K166" s="411"/>
      <c r="L166" s="411">
        <v>242</v>
      </c>
      <c r="M166" s="411" t="s">
        <v>226</v>
      </c>
      <c r="N166" s="412">
        <v>4920</v>
      </c>
      <c r="O166" s="411" t="s">
        <v>231</v>
      </c>
      <c r="P166" s="411">
        <v>350</v>
      </c>
      <c r="Q166" s="411" t="s">
        <v>231</v>
      </c>
      <c r="R166" s="413" t="s">
        <v>306</v>
      </c>
      <c r="S166" s="414" t="s">
        <v>2759</v>
      </c>
      <c r="T166" s="411">
        <v>30</v>
      </c>
      <c r="U166" s="411">
        <v>73000</v>
      </c>
      <c r="V166" s="415" t="s">
        <v>2508</v>
      </c>
    </row>
    <row r="167" spans="1:28" ht="198" x14ac:dyDescent="0.25">
      <c r="A167" s="405">
        <v>149</v>
      </c>
      <c r="B167" s="406" t="s">
        <v>2504</v>
      </c>
      <c r="C167" s="407" t="s">
        <v>2760</v>
      </c>
      <c r="D167" s="407" t="s">
        <v>2761</v>
      </c>
      <c r="E167" s="407" t="s">
        <v>1188</v>
      </c>
      <c r="F167" s="407" t="s">
        <v>447</v>
      </c>
      <c r="G167" s="299" t="s">
        <v>68</v>
      </c>
      <c r="H167" s="431">
        <v>9946900</v>
      </c>
      <c r="I167" s="432">
        <v>12135218</v>
      </c>
      <c r="J167" s="410" t="s">
        <v>225</v>
      </c>
      <c r="K167" s="411"/>
      <c r="L167" s="411">
        <v>300</v>
      </c>
      <c r="M167" s="411">
        <v>154</v>
      </c>
      <c r="N167" s="412">
        <v>6070</v>
      </c>
      <c r="O167" s="411" t="s">
        <v>231</v>
      </c>
      <c r="P167" s="411" t="s">
        <v>227</v>
      </c>
      <c r="Q167" s="411" t="s">
        <v>228</v>
      </c>
      <c r="R167" s="413" t="s">
        <v>300</v>
      </c>
      <c r="S167" s="414" t="s">
        <v>2762</v>
      </c>
      <c r="T167" s="411">
        <v>30</v>
      </c>
      <c r="U167" s="411">
        <v>73000</v>
      </c>
      <c r="V167" s="415" t="s">
        <v>2508</v>
      </c>
    </row>
    <row r="168" spans="1:28" ht="198" x14ac:dyDescent="0.25">
      <c r="A168" s="405">
        <v>150</v>
      </c>
      <c r="B168" s="406" t="s">
        <v>2504</v>
      </c>
      <c r="C168" s="407" t="s">
        <v>2763</v>
      </c>
      <c r="D168" s="407" t="s">
        <v>2764</v>
      </c>
      <c r="E168" s="407" t="s">
        <v>1188</v>
      </c>
      <c r="F168" s="407" t="s">
        <v>447</v>
      </c>
      <c r="G168" s="299" t="s">
        <v>68</v>
      </c>
      <c r="H168" s="431">
        <v>10316000</v>
      </c>
      <c r="I168" s="432">
        <v>12585520</v>
      </c>
      <c r="J168" s="410" t="s">
        <v>225</v>
      </c>
      <c r="K168" s="411"/>
      <c r="L168" s="411">
        <v>300</v>
      </c>
      <c r="M168" s="411">
        <v>154</v>
      </c>
      <c r="N168" s="412">
        <v>6070</v>
      </c>
      <c r="O168" s="411" t="s">
        <v>231</v>
      </c>
      <c r="P168" s="411" t="s">
        <v>227</v>
      </c>
      <c r="Q168" s="411" t="s">
        <v>228</v>
      </c>
      <c r="R168" s="413" t="s">
        <v>300</v>
      </c>
      <c r="S168" s="414" t="s">
        <v>2765</v>
      </c>
      <c r="T168" s="411">
        <v>30</v>
      </c>
      <c r="U168" s="411">
        <v>73000</v>
      </c>
      <c r="V168" s="415" t="s">
        <v>2508</v>
      </c>
    </row>
    <row r="169" spans="1:28" ht="198" x14ac:dyDescent="0.25">
      <c r="A169" s="405">
        <v>151</v>
      </c>
      <c r="B169" s="406" t="s">
        <v>2504</v>
      </c>
      <c r="C169" s="407" t="s">
        <v>2766</v>
      </c>
      <c r="D169" s="407" t="s">
        <v>2767</v>
      </c>
      <c r="E169" s="407" t="s">
        <v>1188</v>
      </c>
      <c r="F169" s="407" t="s">
        <v>447</v>
      </c>
      <c r="G169" s="299" t="s">
        <v>68</v>
      </c>
      <c r="H169" s="431">
        <v>9803200</v>
      </c>
      <c r="I169" s="432">
        <v>11959904</v>
      </c>
      <c r="J169" s="410" t="s">
        <v>225</v>
      </c>
      <c r="K169" s="411"/>
      <c r="L169" s="411">
        <v>300</v>
      </c>
      <c r="M169" s="411">
        <v>154</v>
      </c>
      <c r="N169" s="412">
        <v>6070</v>
      </c>
      <c r="O169" s="411" t="s">
        <v>231</v>
      </c>
      <c r="P169" s="411" t="s">
        <v>227</v>
      </c>
      <c r="Q169" s="411" t="s">
        <v>228</v>
      </c>
      <c r="R169" s="413" t="s">
        <v>300</v>
      </c>
      <c r="S169" s="414" t="s">
        <v>2768</v>
      </c>
      <c r="T169" s="411">
        <v>30</v>
      </c>
      <c r="U169" s="411">
        <v>73000</v>
      </c>
      <c r="V169" s="415" t="s">
        <v>2508</v>
      </c>
    </row>
    <row r="170" spans="1:28" ht="198" x14ac:dyDescent="0.25">
      <c r="A170" s="405">
        <v>152</v>
      </c>
      <c r="B170" s="406" t="s">
        <v>2504</v>
      </c>
      <c r="C170" s="407" t="s">
        <v>2769</v>
      </c>
      <c r="D170" s="407" t="s">
        <v>2770</v>
      </c>
      <c r="E170" s="407" t="s">
        <v>1188</v>
      </c>
      <c r="F170" s="407" t="s">
        <v>447</v>
      </c>
      <c r="G170" s="299" t="s">
        <v>68</v>
      </c>
      <c r="H170" s="431">
        <v>10554900</v>
      </c>
      <c r="I170" s="432">
        <v>12876978</v>
      </c>
      <c r="J170" s="410" t="s">
        <v>225</v>
      </c>
      <c r="K170" s="411"/>
      <c r="L170" s="411">
        <v>300</v>
      </c>
      <c r="M170" s="411">
        <v>154</v>
      </c>
      <c r="N170" s="412">
        <v>6070</v>
      </c>
      <c r="O170" s="411" t="s">
        <v>231</v>
      </c>
      <c r="P170" s="411" t="s">
        <v>227</v>
      </c>
      <c r="Q170" s="411" t="s">
        <v>228</v>
      </c>
      <c r="R170" s="413" t="s">
        <v>300</v>
      </c>
      <c r="S170" s="414" t="s">
        <v>2771</v>
      </c>
      <c r="T170" s="411">
        <v>30</v>
      </c>
      <c r="U170" s="411">
        <v>73000</v>
      </c>
      <c r="V170" s="415" t="s">
        <v>2508</v>
      </c>
    </row>
    <row r="171" spans="1:28" ht="198" x14ac:dyDescent="0.25">
      <c r="A171" s="405">
        <v>153</v>
      </c>
      <c r="B171" s="406" t="s">
        <v>2504</v>
      </c>
      <c r="C171" s="407" t="s">
        <v>2772</v>
      </c>
      <c r="D171" s="407" t="s">
        <v>2773</v>
      </c>
      <c r="E171" s="407" t="s">
        <v>1188</v>
      </c>
      <c r="F171" s="407" t="s">
        <v>447</v>
      </c>
      <c r="G171" s="299" t="s">
        <v>68</v>
      </c>
      <c r="H171" s="431">
        <v>11486400</v>
      </c>
      <c r="I171" s="432">
        <v>14013408</v>
      </c>
      <c r="J171" s="410" t="s">
        <v>225</v>
      </c>
      <c r="K171" s="411"/>
      <c r="L171" s="411">
        <v>300</v>
      </c>
      <c r="M171" s="411">
        <v>154</v>
      </c>
      <c r="N171" s="412">
        <v>6070</v>
      </c>
      <c r="O171" s="411" t="s">
        <v>231</v>
      </c>
      <c r="P171" s="411" t="s">
        <v>227</v>
      </c>
      <c r="Q171" s="411" t="s">
        <v>228</v>
      </c>
      <c r="R171" s="413" t="s">
        <v>300</v>
      </c>
      <c r="S171" s="414" t="s">
        <v>2774</v>
      </c>
      <c r="T171" s="411">
        <v>30</v>
      </c>
      <c r="U171" s="411">
        <v>73000</v>
      </c>
      <c r="V171" s="415" t="s">
        <v>2508</v>
      </c>
    </row>
    <row r="172" spans="1:28" ht="264" x14ac:dyDescent="0.25">
      <c r="A172" s="405">
        <v>154</v>
      </c>
      <c r="B172" s="406" t="s">
        <v>2504</v>
      </c>
      <c r="C172" s="407" t="s">
        <v>2775</v>
      </c>
      <c r="D172" s="407" t="s">
        <v>2776</v>
      </c>
      <c r="E172" s="407" t="s">
        <v>456</v>
      </c>
      <c r="F172" s="407" t="s">
        <v>447</v>
      </c>
      <c r="G172" s="299" t="s">
        <v>200</v>
      </c>
      <c r="H172" s="431">
        <v>10486700</v>
      </c>
      <c r="I172" s="432">
        <v>12793774</v>
      </c>
      <c r="J172" s="410" t="s">
        <v>238</v>
      </c>
      <c r="K172" s="411"/>
      <c r="L172" s="411">
        <v>292</v>
      </c>
      <c r="M172" s="411" t="s">
        <v>226</v>
      </c>
      <c r="N172" s="412">
        <v>7560</v>
      </c>
      <c r="O172" s="411">
        <v>1</v>
      </c>
      <c r="P172" s="411">
        <v>500</v>
      </c>
      <c r="Q172" s="411" t="s">
        <v>239</v>
      </c>
      <c r="R172" s="413" t="s">
        <v>332</v>
      </c>
      <c r="S172" s="414" t="s">
        <v>2777</v>
      </c>
      <c r="T172" s="411">
        <v>30</v>
      </c>
      <c r="U172" s="411">
        <v>73000</v>
      </c>
      <c r="V172" s="415" t="s">
        <v>2508</v>
      </c>
    </row>
    <row r="173" spans="1:28" ht="231" x14ac:dyDescent="0.25">
      <c r="A173" s="405">
        <v>155</v>
      </c>
      <c r="B173" s="406" t="s">
        <v>2504</v>
      </c>
      <c r="C173" s="407" t="s">
        <v>2778</v>
      </c>
      <c r="D173" s="407" t="s">
        <v>2779</v>
      </c>
      <c r="E173" s="407" t="s">
        <v>627</v>
      </c>
      <c r="F173" s="407" t="s">
        <v>447</v>
      </c>
      <c r="G173" s="299" t="s">
        <v>201</v>
      </c>
      <c r="H173" s="431">
        <v>10648700</v>
      </c>
      <c r="I173" s="432">
        <v>12991414</v>
      </c>
      <c r="J173" s="410" t="s">
        <v>238</v>
      </c>
      <c r="K173" s="411"/>
      <c r="L173" s="411">
        <v>292</v>
      </c>
      <c r="M173" s="411" t="s">
        <v>226</v>
      </c>
      <c r="N173" s="412">
        <v>7560</v>
      </c>
      <c r="O173" s="411">
        <v>1</v>
      </c>
      <c r="P173" s="411">
        <v>500</v>
      </c>
      <c r="Q173" s="411" t="s">
        <v>239</v>
      </c>
      <c r="R173" s="413" t="s">
        <v>333</v>
      </c>
      <c r="S173" s="414" t="s">
        <v>2780</v>
      </c>
      <c r="T173" s="411">
        <v>30</v>
      </c>
      <c r="U173" s="411">
        <v>73000</v>
      </c>
      <c r="V173" s="415" t="s">
        <v>2508</v>
      </c>
    </row>
    <row r="174" spans="1:28" ht="409.5" x14ac:dyDescent="0.25">
      <c r="A174" s="405">
        <v>156</v>
      </c>
      <c r="B174" s="406" t="s">
        <v>2504</v>
      </c>
      <c r="C174" s="407" t="s">
        <v>2781</v>
      </c>
      <c r="D174" s="407" t="s">
        <v>2782</v>
      </c>
      <c r="E174" s="407" t="s">
        <v>446</v>
      </c>
      <c r="F174" s="407" t="s">
        <v>447</v>
      </c>
      <c r="G174" s="299" t="s">
        <v>203</v>
      </c>
      <c r="H174" s="431">
        <v>10835500</v>
      </c>
      <c r="I174" s="432">
        <v>13219310</v>
      </c>
      <c r="J174" s="410" t="s">
        <v>238</v>
      </c>
      <c r="K174" s="411"/>
      <c r="L174" s="411">
        <v>390</v>
      </c>
      <c r="M174" s="411" t="s">
        <v>335</v>
      </c>
      <c r="N174" s="412">
        <v>7660</v>
      </c>
      <c r="O174" s="411">
        <v>1</v>
      </c>
      <c r="P174" s="411">
        <v>500</v>
      </c>
      <c r="Q174" s="411" t="s">
        <v>294</v>
      </c>
      <c r="R174" s="413" t="s">
        <v>336</v>
      </c>
      <c r="S174" s="414" t="s">
        <v>2783</v>
      </c>
      <c r="T174" s="411">
        <v>30</v>
      </c>
      <c r="U174" s="411">
        <v>73000</v>
      </c>
      <c r="V174" s="415" t="s">
        <v>2508</v>
      </c>
    </row>
    <row r="175" spans="1:28" ht="264" x14ac:dyDescent="0.25">
      <c r="A175" s="405">
        <v>157</v>
      </c>
      <c r="B175" s="406" t="s">
        <v>2504</v>
      </c>
      <c r="C175" s="407" t="s">
        <v>2784</v>
      </c>
      <c r="D175" s="407" t="s">
        <v>2785</v>
      </c>
      <c r="E175" s="407" t="s">
        <v>1388</v>
      </c>
      <c r="F175" s="407" t="s">
        <v>447</v>
      </c>
      <c r="G175" s="299" t="s">
        <v>193</v>
      </c>
      <c r="H175" s="431">
        <v>10439300</v>
      </c>
      <c r="I175" s="432">
        <v>12735946</v>
      </c>
      <c r="J175" s="410" t="s">
        <v>238</v>
      </c>
      <c r="K175" s="411"/>
      <c r="L175" s="411">
        <v>292</v>
      </c>
      <c r="M175" s="411" t="s">
        <v>226</v>
      </c>
      <c r="N175" s="412">
        <v>7020</v>
      </c>
      <c r="O175" s="411">
        <v>1</v>
      </c>
      <c r="P175" s="411">
        <v>350</v>
      </c>
      <c r="Q175" s="411" t="s">
        <v>239</v>
      </c>
      <c r="R175" s="413" t="s">
        <v>326</v>
      </c>
      <c r="S175" s="414" t="s">
        <v>2786</v>
      </c>
      <c r="T175" s="411">
        <v>30</v>
      </c>
      <c r="U175" s="411">
        <v>73000</v>
      </c>
      <c r="V175" s="415" t="s">
        <v>2508</v>
      </c>
    </row>
    <row r="176" spans="1:28" ht="231" x14ac:dyDescent="0.25">
      <c r="A176" s="405">
        <v>158</v>
      </c>
      <c r="B176" s="406" t="s">
        <v>2504</v>
      </c>
      <c r="C176" s="407" t="s">
        <v>2787</v>
      </c>
      <c r="D176" s="407" t="s">
        <v>2788</v>
      </c>
      <c r="E176" s="407" t="s">
        <v>2203</v>
      </c>
      <c r="F176" s="407" t="s">
        <v>447</v>
      </c>
      <c r="G176" s="299" t="s">
        <v>194</v>
      </c>
      <c r="H176" s="431">
        <v>10610300</v>
      </c>
      <c r="I176" s="432">
        <v>12944566</v>
      </c>
      <c r="J176" s="410" t="s">
        <v>238</v>
      </c>
      <c r="K176" s="411"/>
      <c r="L176" s="411">
        <v>301</v>
      </c>
      <c r="M176" s="411" t="s">
        <v>226</v>
      </c>
      <c r="N176" s="412">
        <v>7020</v>
      </c>
      <c r="O176" s="411">
        <v>1</v>
      </c>
      <c r="P176" s="411">
        <v>350</v>
      </c>
      <c r="Q176" s="411" t="s">
        <v>239</v>
      </c>
      <c r="R176" s="413" t="s">
        <v>327</v>
      </c>
      <c r="S176" s="414" t="s">
        <v>2789</v>
      </c>
      <c r="T176" s="411">
        <v>30</v>
      </c>
      <c r="U176" s="411">
        <v>73000</v>
      </c>
      <c r="V176" s="415" t="s">
        <v>2508</v>
      </c>
    </row>
    <row r="177" spans="1:22" ht="198" x14ac:dyDescent="0.25">
      <c r="A177" s="405">
        <v>159</v>
      </c>
      <c r="B177" s="406" t="s">
        <v>2504</v>
      </c>
      <c r="C177" s="407" t="s">
        <v>2790</v>
      </c>
      <c r="D177" s="407" t="s">
        <v>2791</v>
      </c>
      <c r="E177" s="407" t="s">
        <v>484</v>
      </c>
      <c r="F177" s="407" t="s">
        <v>447</v>
      </c>
      <c r="G177" s="299" t="s">
        <v>73</v>
      </c>
      <c r="H177" s="431">
        <v>11673800</v>
      </c>
      <c r="I177" s="432">
        <v>14242036</v>
      </c>
      <c r="J177" s="410" t="s">
        <v>225</v>
      </c>
      <c r="K177" s="411"/>
      <c r="L177" s="411">
        <v>300</v>
      </c>
      <c r="M177" s="411">
        <v>154</v>
      </c>
      <c r="N177" s="412">
        <v>7210</v>
      </c>
      <c r="O177" s="411" t="s">
        <v>231</v>
      </c>
      <c r="P177" s="411" t="s">
        <v>227</v>
      </c>
      <c r="Q177" s="411" t="s">
        <v>228</v>
      </c>
      <c r="R177" s="413" t="s">
        <v>304</v>
      </c>
      <c r="S177" s="414" t="s">
        <v>2792</v>
      </c>
      <c r="T177" s="411">
        <v>30</v>
      </c>
      <c r="U177" s="411">
        <v>73000</v>
      </c>
      <c r="V177" s="415" t="s">
        <v>2508</v>
      </c>
    </row>
    <row r="178" spans="1:22" ht="198" x14ac:dyDescent="0.25">
      <c r="A178" s="405">
        <v>160</v>
      </c>
      <c r="B178" s="406" t="s">
        <v>2504</v>
      </c>
      <c r="C178" s="407" t="s">
        <v>2793</v>
      </c>
      <c r="D178" s="407" t="s">
        <v>2794</v>
      </c>
      <c r="E178" s="407" t="s">
        <v>712</v>
      </c>
      <c r="F178" s="407" t="s">
        <v>447</v>
      </c>
      <c r="G178" s="299" t="s">
        <v>74</v>
      </c>
      <c r="H178" s="431">
        <v>11673000</v>
      </c>
      <c r="I178" s="432">
        <v>14241060</v>
      </c>
      <c r="J178" s="410" t="s">
        <v>225</v>
      </c>
      <c r="K178" s="411"/>
      <c r="L178" s="411">
        <v>292</v>
      </c>
      <c r="M178" s="411" t="s">
        <v>226</v>
      </c>
      <c r="N178" s="412">
        <v>7675</v>
      </c>
      <c r="O178" s="411" t="s">
        <v>231</v>
      </c>
      <c r="P178" s="411" t="s">
        <v>227</v>
      </c>
      <c r="Q178" s="411" t="s">
        <v>228</v>
      </c>
      <c r="R178" s="413" t="s">
        <v>305</v>
      </c>
      <c r="S178" s="414" t="s">
        <v>2795</v>
      </c>
      <c r="T178" s="411">
        <v>30</v>
      </c>
      <c r="U178" s="411">
        <v>73000</v>
      </c>
      <c r="V178" s="415" t="s">
        <v>2508</v>
      </c>
    </row>
    <row r="179" spans="1:22" ht="198" x14ac:dyDescent="0.25">
      <c r="A179" s="405">
        <v>161</v>
      </c>
      <c r="B179" s="406" t="s">
        <v>2504</v>
      </c>
      <c r="C179" s="407" t="s">
        <v>2796</v>
      </c>
      <c r="D179" s="407" t="s">
        <v>2797</v>
      </c>
      <c r="E179" s="407" t="s">
        <v>1188</v>
      </c>
      <c r="F179" s="407" t="s">
        <v>447</v>
      </c>
      <c r="G179" s="299" t="s">
        <v>68</v>
      </c>
      <c r="H179" s="431">
        <v>11746400</v>
      </c>
      <c r="I179" s="432">
        <v>14330608</v>
      </c>
      <c r="J179" s="410" t="s">
        <v>225</v>
      </c>
      <c r="K179" s="411"/>
      <c r="L179" s="411">
        <v>300</v>
      </c>
      <c r="M179" s="411">
        <v>154</v>
      </c>
      <c r="N179" s="412">
        <v>6070</v>
      </c>
      <c r="O179" s="411" t="s">
        <v>231</v>
      </c>
      <c r="P179" s="411" t="s">
        <v>227</v>
      </c>
      <c r="Q179" s="411" t="s">
        <v>228</v>
      </c>
      <c r="R179" s="413" t="s">
        <v>300</v>
      </c>
      <c r="S179" s="414" t="s">
        <v>2798</v>
      </c>
      <c r="T179" s="411">
        <v>30</v>
      </c>
      <c r="U179" s="411">
        <v>73000</v>
      </c>
      <c r="V179" s="415" t="s">
        <v>2508</v>
      </c>
    </row>
    <row r="180" spans="1:22" ht="198" x14ac:dyDescent="0.25">
      <c r="A180" s="405">
        <v>162</v>
      </c>
      <c r="B180" s="406" t="s">
        <v>2504</v>
      </c>
      <c r="C180" s="407" t="s">
        <v>2799</v>
      </c>
      <c r="D180" s="407" t="s">
        <v>2800</v>
      </c>
      <c r="E180" s="407" t="s">
        <v>493</v>
      </c>
      <c r="F180" s="407" t="s">
        <v>447</v>
      </c>
      <c r="G180" s="299" t="s">
        <v>172</v>
      </c>
      <c r="H180" s="431">
        <v>11746400</v>
      </c>
      <c r="I180" s="432">
        <v>14330608</v>
      </c>
      <c r="J180" s="410" t="s">
        <v>225</v>
      </c>
      <c r="K180" s="411"/>
      <c r="L180" s="411">
        <v>292</v>
      </c>
      <c r="M180" s="411" t="s">
        <v>246</v>
      </c>
      <c r="N180" s="412">
        <v>6005</v>
      </c>
      <c r="O180" s="411" t="s">
        <v>231</v>
      </c>
      <c r="P180" s="411" t="s">
        <v>227</v>
      </c>
      <c r="Q180" s="411" t="s">
        <v>228</v>
      </c>
      <c r="R180" s="413" t="s">
        <v>301</v>
      </c>
      <c r="S180" s="414" t="s">
        <v>2801</v>
      </c>
      <c r="T180" s="411">
        <v>30</v>
      </c>
      <c r="U180" s="411">
        <v>73000</v>
      </c>
      <c r="V180" s="415" t="s">
        <v>2508</v>
      </c>
    </row>
    <row r="181" spans="1:22" ht="231" x14ac:dyDescent="0.25">
      <c r="A181" s="405">
        <v>163</v>
      </c>
      <c r="B181" s="406" t="s">
        <v>2551</v>
      </c>
      <c r="C181" s="407" t="s">
        <v>2802</v>
      </c>
      <c r="D181" s="407" t="s">
        <v>2803</v>
      </c>
      <c r="E181" s="407" t="s">
        <v>555</v>
      </c>
      <c r="F181" s="407" t="s">
        <v>447</v>
      </c>
      <c r="G181" s="299" t="s">
        <v>68</v>
      </c>
      <c r="H181" s="431">
        <v>9853400</v>
      </c>
      <c r="I181" s="432">
        <v>12021148</v>
      </c>
      <c r="J181" s="410" t="s">
        <v>225</v>
      </c>
      <c r="K181" s="411"/>
      <c r="L181" s="411">
        <v>300</v>
      </c>
      <c r="M181" s="411">
        <v>154</v>
      </c>
      <c r="N181" s="412">
        <v>6070</v>
      </c>
      <c r="O181" s="411" t="s">
        <v>231</v>
      </c>
      <c r="P181" s="411" t="s">
        <v>227</v>
      </c>
      <c r="Q181" s="411" t="s">
        <v>228</v>
      </c>
      <c r="R181" s="413" t="s">
        <v>300</v>
      </c>
      <c r="S181" s="414" t="s">
        <v>2804</v>
      </c>
      <c r="T181" s="411">
        <v>30</v>
      </c>
      <c r="U181" s="411">
        <v>73000</v>
      </c>
      <c r="V181" s="415" t="s">
        <v>2508</v>
      </c>
    </row>
    <row r="182" spans="1:22" ht="231" x14ac:dyDescent="0.25">
      <c r="A182" s="405">
        <v>164</v>
      </c>
      <c r="B182" s="406" t="s">
        <v>2551</v>
      </c>
      <c r="C182" s="407" t="s">
        <v>2805</v>
      </c>
      <c r="D182" s="407" t="s">
        <v>2806</v>
      </c>
      <c r="E182" s="407" t="s">
        <v>1188</v>
      </c>
      <c r="F182" s="407" t="s">
        <v>447</v>
      </c>
      <c r="G182" s="299" t="s">
        <v>68</v>
      </c>
      <c r="H182" s="431">
        <v>10222500</v>
      </c>
      <c r="I182" s="432">
        <v>12471450</v>
      </c>
      <c r="J182" s="410" t="s">
        <v>225</v>
      </c>
      <c r="K182" s="411"/>
      <c r="L182" s="411">
        <v>300</v>
      </c>
      <c r="M182" s="411">
        <v>154</v>
      </c>
      <c r="N182" s="412">
        <v>6070</v>
      </c>
      <c r="O182" s="411" t="s">
        <v>231</v>
      </c>
      <c r="P182" s="411" t="s">
        <v>227</v>
      </c>
      <c r="Q182" s="411" t="s">
        <v>228</v>
      </c>
      <c r="R182" s="413" t="s">
        <v>300</v>
      </c>
      <c r="S182" s="414" t="s">
        <v>2807</v>
      </c>
      <c r="T182" s="411">
        <v>30</v>
      </c>
      <c r="U182" s="411">
        <v>73000</v>
      </c>
      <c r="V182" s="415" t="s">
        <v>2508</v>
      </c>
    </row>
    <row r="183" spans="1:22" ht="231" x14ac:dyDescent="0.25">
      <c r="A183" s="405">
        <v>165</v>
      </c>
      <c r="B183" s="406" t="s">
        <v>2551</v>
      </c>
      <c r="C183" s="407" t="s">
        <v>2808</v>
      </c>
      <c r="D183" s="407" t="s">
        <v>2809</v>
      </c>
      <c r="E183" s="407" t="s">
        <v>1188</v>
      </c>
      <c r="F183" s="407" t="s">
        <v>447</v>
      </c>
      <c r="G183" s="299" t="s">
        <v>68</v>
      </c>
      <c r="H183" s="431">
        <v>9553000</v>
      </c>
      <c r="I183" s="432">
        <v>11654660</v>
      </c>
      <c r="J183" s="410" t="s">
        <v>225</v>
      </c>
      <c r="K183" s="411"/>
      <c r="L183" s="411">
        <v>300</v>
      </c>
      <c r="M183" s="411">
        <v>154</v>
      </c>
      <c r="N183" s="412">
        <v>6070</v>
      </c>
      <c r="O183" s="411" t="s">
        <v>231</v>
      </c>
      <c r="P183" s="411" t="s">
        <v>227</v>
      </c>
      <c r="Q183" s="411" t="s">
        <v>228</v>
      </c>
      <c r="R183" s="413" t="s">
        <v>300</v>
      </c>
      <c r="S183" s="414" t="s">
        <v>2810</v>
      </c>
      <c r="T183" s="411">
        <v>30</v>
      </c>
      <c r="U183" s="411">
        <v>73000</v>
      </c>
      <c r="V183" s="415" t="s">
        <v>2508</v>
      </c>
    </row>
    <row r="184" spans="1:22" ht="231" x14ac:dyDescent="0.25">
      <c r="A184" s="405">
        <v>166</v>
      </c>
      <c r="B184" s="406" t="s">
        <v>2551</v>
      </c>
      <c r="C184" s="407" t="s">
        <v>2811</v>
      </c>
      <c r="D184" s="407" t="s">
        <v>2812</v>
      </c>
      <c r="E184" s="407" t="s">
        <v>1188</v>
      </c>
      <c r="F184" s="407" t="s">
        <v>447</v>
      </c>
      <c r="G184" s="299" t="s">
        <v>68</v>
      </c>
      <c r="H184" s="431">
        <v>10617700</v>
      </c>
      <c r="I184" s="432">
        <v>12953594</v>
      </c>
      <c r="J184" s="410" t="s">
        <v>225</v>
      </c>
      <c r="K184" s="411"/>
      <c r="L184" s="411">
        <v>300</v>
      </c>
      <c r="M184" s="411">
        <v>154</v>
      </c>
      <c r="N184" s="412">
        <v>6070</v>
      </c>
      <c r="O184" s="411" t="s">
        <v>231</v>
      </c>
      <c r="P184" s="411" t="s">
        <v>227</v>
      </c>
      <c r="Q184" s="411" t="s">
        <v>228</v>
      </c>
      <c r="R184" s="413" t="s">
        <v>300</v>
      </c>
      <c r="S184" s="414" t="s">
        <v>2813</v>
      </c>
      <c r="T184" s="411">
        <v>30</v>
      </c>
      <c r="U184" s="411">
        <v>73000</v>
      </c>
      <c r="V184" s="415" t="s">
        <v>2508</v>
      </c>
    </row>
    <row r="185" spans="1:22" ht="231" x14ac:dyDescent="0.25">
      <c r="A185" s="405">
        <v>167</v>
      </c>
      <c r="B185" s="406" t="s">
        <v>2551</v>
      </c>
      <c r="C185" s="407" t="s">
        <v>2814</v>
      </c>
      <c r="D185" s="407" t="s">
        <v>2815</v>
      </c>
      <c r="E185" s="407" t="s">
        <v>712</v>
      </c>
      <c r="F185" s="407" t="s">
        <v>447</v>
      </c>
      <c r="G185" s="299" t="s">
        <v>74</v>
      </c>
      <c r="H185" s="431">
        <v>11523100</v>
      </c>
      <c r="I185" s="432">
        <v>14058182</v>
      </c>
      <c r="J185" s="410" t="s">
        <v>225</v>
      </c>
      <c r="K185" s="411"/>
      <c r="L185" s="411">
        <v>292</v>
      </c>
      <c r="M185" s="411" t="s">
        <v>226</v>
      </c>
      <c r="N185" s="412">
        <v>7675</v>
      </c>
      <c r="O185" s="411" t="s">
        <v>231</v>
      </c>
      <c r="P185" s="411" t="s">
        <v>227</v>
      </c>
      <c r="Q185" s="411" t="s">
        <v>228</v>
      </c>
      <c r="R185" s="413" t="s">
        <v>305</v>
      </c>
      <c r="S185" s="414" t="s">
        <v>2816</v>
      </c>
      <c r="T185" s="411">
        <v>30</v>
      </c>
      <c r="U185" s="411">
        <v>73000</v>
      </c>
      <c r="V185" s="415" t="s">
        <v>2508</v>
      </c>
    </row>
    <row r="186" spans="1:22" ht="231" x14ac:dyDescent="0.25">
      <c r="A186" s="405">
        <v>168</v>
      </c>
      <c r="B186" s="406" t="s">
        <v>2551</v>
      </c>
      <c r="C186" s="407" t="s">
        <v>2817</v>
      </c>
      <c r="D186" s="407" t="s">
        <v>2818</v>
      </c>
      <c r="E186" s="407" t="s">
        <v>493</v>
      </c>
      <c r="F186" s="407" t="s">
        <v>447</v>
      </c>
      <c r="G186" s="299" t="s">
        <v>172</v>
      </c>
      <c r="H186" s="431">
        <v>11616600</v>
      </c>
      <c r="I186" s="432">
        <v>14172252</v>
      </c>
      <c r="J186" s="410" t="s">
        <v>225</v>
      </c>
      <c r="K186" s="411"/>
      <c r="L186" s="411">
        <v>292</v>
      </c>
      <c r="M186" s="411" t="s">
        <v>246</v>
      </c>
      <c r="N186" s="412">
        <v>6005</v>
      </c>
      <c r="O186" s="411" t="s">
        <v>231</v>
      </c>
      <c r="P186" s="411" t="s">
        <v>227</v>
      </c>
      <c r="Q186" s="411" t="s">
        <v>228</v>
      </c>
      <c r="R186" s="413" t="s">
        <v>301</v>
      </c>
      <c r="S186" s="414" t="s">
        <v>2819</v>
      </c>
      <c r="T186" s="411">
        <v>30</v>
      </c>
      <c r="U186" s="411">
        <v>73000</v>
      </c>
      <c r="V186" s="415" t="s">
        <v>2508</v>
      </c>
    </row>
    <row r="187" spans="1:22" ht="231" x14ac:dyDescent="0.25">
      <c r="A187" s="405">
        <v>169</v>
      </c>
      <c r="B187" s="406" t="s">
        <v>2551</v>
      </c>
      <c r="C187" s="407" t="s">
        <v>2820</v>
      </c>
      <c r="D187" s="407" t="s">
        <v>2821</v>
      </c>
      <c r="E187" s="407" t="s">
        <v>555</v>
      </c>
      <c r="F187" s="407" t="s">
        <v>447</v>
      </c>
      <c r="G187" s="299" t="s">
        <v>68</v>
      </c>
      <c r="H187" s="431">
        <v>9668900</v>
      </c>
      <c r="I187" s="432">
        <v>11796058</v>
      </c>
      <c r="J187" s="410" t="s">
        <v>225</v>
      </c>
      <c r="K187" s="411"/>
      <c r="L187" s="411">
        <v>300</v>
      </c>
      <c r="M187" s="411">
        <v>154</v>
      </c>
      <c r="N187" s="412">
        <v>6070</v>
      </c>
      <c r="O187" s="411" t="s">
        <v>231</v>
      </c>
      <c r="P187" s="411" t="s">
        <v>227</v>
      </c>
      <c r="Q187" s="411" t="s">
        <v>228</v>
      </c>
      <c r="R187" s="413" t="s">
        <v>300</v>
      </c>
      <c r="S187" s="414" t="s">
        <v>2822</v>
      </c>
      <c r="T187" s="411">
        <v>30</v>
      </c>
      <c r="U187" s="411">
        <v>73000</v>
      </c>
      <c r="V187" s="415" t="s">
        <v>2508</v>
      </c>
    </row>
    <row r="188" spans="1:22" ht="231" x14ac:dyDescent="0.25">
      <c r="A188" s="405">
        <v>170</v>
      </c>
      <c r="B188" s="406" t="s">
        <v>2504</v>
      </c>
      <c r="C188" s="407" t="s">
        <v>2823</v>
      </c>
      <c r="D188" s="407" t="s">
        <v>2824</v>
      </c>
      <c r="E188" s="407" t="s">
        <v>1188</v>
      </c>
      <c r="F188" s="407" t="s">
        <v>447</v>
      </c>
      <c r="G188" s="299" t="s">
        <v>68</v>
      </c>
      <c r="H188" s="431">
        <v>11105400</v>
      </c>
      <c r="I188" s="432">
        <v>13548588</v>
      </c>
      <c r="J188" s="410" t="s">
        <v>225</v>
      </c>
      <c r="K188" s="411"/>
      <c r="L188" s="411">
        <v>300</v>
      </c>
      <c r="M188" s="411">
        <v>154</v>
      </c>
      <c r="N188" s="412">
        <v>6070</v>
      </c>
      <c r="O188" s="411" t="s">
        <v>231</v>
      </c>
      <c r="P188" s="411" t="s">
        <v>227</v>
      </c>
      <c r="Q188" s="411" t="s">
        <v>228</v>
      </c>
      <c r="R188" s="413" t="s">
        <v>300</v>
      </c>
      <c r="S188" s="414" t="s">
        <v>2825</v>
      </c>
      <c r="T188" s="411">
        <v>30</v>
      </c>
      <c r="U188" s="411">
        <v>73000</v>
      </c>
      <c r="V188" s="415" t="s">
        <v>2508</v>
      </c>
    </row>
    <row r="189" spans="1:22" ht="231" x14ac:dyDescent="0.25">
      <c r="A189" s="405">
        <v>171</v>
      </c>
      <c r="B189" s="406" t="s">
        <v>2504</v>
      </c>
      <c r="C189" s="407" t="s">
        <v>2826</v>
      </c>
      <c r="D189" s="407" t="s">
        <v>2827</v>
      </c>
      <c r="E189" s="407" t="s">
        <v>1188</v>
      </c>
      <c r="F189" s="407" t="s">
        <v>447</v>
      </c>
      <c r="G189" s="299" t="s">
        <v>68</v>
      </c>
      <c r="H189" s="431">
        <v>11371600</v>
      </c>
      <c r="I189" s="432">
        <v>13873352</v>
      </c>
      <c r="J189" s="410" t="s">
        <v>225</v>
      </c>
      <c r="K189" s="411"/>
      <c r="L189" s="411">
        <v>300</v>
      </c>
      <c r="M189" s="411">
        <v>154</v>
      </c>
      <c r="N189" s="412">
        <v>6070</v>
      </c>
      <c r="O189" s="411" t="s">
        <v>231</v>
      </c>
      <c r="P189" s="411" t="s">
        <v>227</v>
      </c>
      <c r="Q189" s="411" t="s">
        <v>228</v>
      </c>
      <c r="R189" s="413" t="s">
        <v>300</v>
      </c>
      <c r="S189" s="414" t="s">
        <v>2828</v>
      </c>
      <c r="T189" s="411">
        <v>30</v>
      </c>
      <c r="U189" s="411">
        <v>73000</v>
      </c>
      <c r="V189" s="415" t="s">
        <v>2508</v>
      </c>
    </row>
    <row r="190" spans="1:22" ht="231" x14ac:dyDescent="0.25">
      <c r="A190" s="405">
        <v>172</v>
      </c>
      <c r="B190" s="406" t="s">
        <v>2504</v>
      </c>
      <c r="C190" s="407" t="s">
        <v>2829</v>
      </c>
      <c r="D190" s="407" t="s">
        <v>2830</v>
      </c>
      <c r="E190" s="407" t="s">
        <v>1188</v>
      </c>
      <c r="F190" s="407" t="s">
        <v>447</v>
      </c>
      <c r="G190" s="299" t="s">
        <v>68</v>
      </c>
      <c r="H190" s="431">
        <v>12063600</v>
      </c>
      <c r="I190" s="432">
        <v>14717592</v>
      </c>
      <c r="J190" s="410" t="s">
        <v>225</v>
      </c>
      <c r="K190" s="411"/>
      <c r="L190" s="411">
        <v>300</v>
      </c>
      <c r="M190" s="411">
        <v>154</v>
      </c>
      <c r="N190" s="412">
        <v>6070</v>
      </c>
      <c r="O190" s="411" t="s">
        <v>231</v>
      </c>
      <c r="P190" s="411" t="s">
        <v>227</v>
      </c>
      <c r="Q190" s="411" t="s">
        <v>228</v>
      </c>
      <c r="R190" s="413" t="s">
        <v>300</v>
      </c>
      <c r="S190" s="414" t="s">
        <v>2831</v>
      </c>
      <c r="T190" s="411">
        <v>30</v>
      </c>
      <c r="U190" s="411">
        <v>73000</v>
      </c>
      <c r="V190" s="415" t="s">
        <v>2508</v>
      </c>
    </row>
    <row r="191" spans="1:22" ht="231" x14ac:dyDescent="0.25">
      <c r="A191" s="405">
        <v>173</v>
      </c>
      <c r="B191" s="406" t="s">
        <v>2551</v>
      </c>
      <c r="C191" s="407" t="s">
        <v>2832</v>
      </c>
      <c r="D191" s="407" t="s">
        <v>2833</v>
      </c>
      <c r="E191" s="407" t="s">
        <v>1188</v>
      </c>
      <c r="F191" s="407" t="s">
        <v>447</v>
      </c>
      <c r="G191" s="299" t="s">
        <v>68</v>
      </c>
      <c r="H191" s="431">
        <v>11011900</v>
      </c>
      <c r="I191" s="432">
        <v>13434518</v>
      </c>
      <c r="J191" s="410" t="s">
        <v>225</v>
      </c>
      <c r="K191" s="411"/>
      <c r="L191" s="411">
        <v>300</v>
      </c>
      <c r="M191" s="411">
        <v>154</v>
      </c>
      <c r="N191" s="412">
        <v>6070</v>
      </c>
      <c r="O191" s="411" t="s">
        <v>231</v>
      </c>
      <c r="P191" s="411" t="s">
        <v>227</v>
      </c>
      <c r="Q191" s="411" t="s">
        <v>228</v>
      </c>
      <c r="R191" s="413" t="s">
        <v>300</v>
      </c>
      <c r="S191" s="414" t="s">
        <v>2834</v>
      </c>
      <c r="T191" s="411">
        <v>30</v>
      </c>
      <c r="U191" s="411">
        <v>73000</v>
      </c>
      <c r="V191" s="415" t="s">
        <v>2508</v>
      </c>
    </row>
    <row r="192" spans="1:22" ht="198" x14ac:dyDescent="0.25">
      <c r="A192" s="405">
        <v>174</v>
      </c>
      <c r="B192" s="406" t="s">
        <v>2580</v>
      </c>
      <c r="C192" s="407" t="s">
        <v>2835</v>
      </c>
      <c r="D192" s="407" t="s">
        <v>2836</v>
      </c>
      <c r="E192" s="407" t="s">
        <v>1188</v>
      </c>
      <c r="F192" s="407" t="s">
        <v>447</v>
      </c>
      <c r="G192" s="299" t="s">
        <v>68</v>
      </c>
      <c r="H192" s="431">
        <v>10083100</v>
      </c>
      <c r="I192" s="432">
        <v>12301382</v>
      </c>
      <c r="J192" s="410" t="s">
        <v>225</v>
      </c>
      <c r="K192" s="411"/>
      <c r="L192" s="411">
        <v>300</v>
      </c>
      <c r="M192" s="411">
        <v>154</v>
      </c>
      <c r="N192" s="412">
        <v>6070</v>
      </c>
      <c r="O192" s="411" t="s">
        <v>231</v>
      </c>
      <c r="P192" s="411" t="s">
        <v>227</v>
      </c>
      <c r="Q192" s="411" t="s">
        <v>228</v>
      </c>
      <c r="R192" s="413" t="s">
        <v>300</v>
      </c>
      <c r="S192" s="414" t="s">
        <v>2583</v>
      </c>
      <c r="T192" s="411">
        <v>30</v>
      </c>
      <c r="U192" s="411">
        <v>73000</v>
      </c>
      <c r="V192" s="415" t="s">
        <v>2508</v>
      </c>
    </row>
    <row r="193" spans="1:22" ht="198" x14ac:dyDescent="0.25">
      <c r="A193" s="405">
        <v>175</v>
      </c>
      <c r="B193" s="406" t="s">
        <v>2580</v>
      </c>
      <c r="C193" s="407" t="s">
        <v>2837</v>
      </c>
      <c r="D193" s="407" t="s">
        <v>2838</v>
      </c>
      <c r="E193" s="407" t="s">
        <v>1188</v>
      </c>
      <c r="F193" s="407" t="s">
        <v>447</v>
      </c>
      <c r="G193" s="299" t="s">
        <v>68</v>
      </c>
      <c r="H193" s="431">
        <v>10152900</v>
      </c>
      <c r="I193" s="432">
        <v>12386538</v>
      </c>
      <c r="J193" s="410" t="s">
        <v>225</v>
      </c>
      <c r="K193" s="411"/>
      <c r="L193" s="411">
        <v>300</v>
      </c>
      <c r="M193" s="411">
        <v>154</v>
      </c>
      <c r="N193" s="412">
        <v>6070</v>
      </c>
      <c r="O193" s="411" t="s">
        <v>231</v>
      </c>
      <c r="P193" s="411" t="s">
        <v>227</v>
      </c>
      <c r="Q193" s="411" t="s">
        <v>228</v>
      </c>
      <c r="R193" s="413" t="s">
        <v>300</v>
      </c>
      <c r="S193" s="414" t="s">
        <v>2588</v>
      </c>
      <c r="T193" s="411">
        <v>30</v>
      </c>
      <c r="U193" s="411">
        <v>73000</v>
      </c>
      <c r="V193" s="415" t="s">
        <v>2508</v>
      </c>
    </row>
    <row r="194" spans="1:22" ht="198" x14ac:dyDescent="0.25">
      <c r="A194" s="405">
        <v>176</v>
      </c>
      <c r="B194" s="406" t="s">
        <v>2580</v>
      </c>
      <c r="C194" s="407" t="s">
        <v>2839</v>
      </c>
      <c r="D194" s="407" t="s">
        <v>2840</v>
      </c>
      <c r="E194" s="407" t="s">
        <v>1188</v>
      </c>
      <c r="F194" s="407" t="s">
        <v>447</v>
      </c>
      <c r="G194" s="299" t="s">
        <v>68</v>
      </c>
      <c r="H194" s="431">
        <v>10556900</v>
      </c>
      <c r="I194" s="432">
        <v>12879418</v>
      </c>
      <c r="J194" s="410" t="s">
        <v>225</v>
      </c>
      <c r="K194" s="411"/>
      <c r="L194" s="411">
        <v>300</v>
      </c>
      <c r="M194" s="411">
        <v>154</v>
      </c>
      <c r="N194" s="412">
        <v>6070</v>
      </c>
      <c r="O194" s="411" t="s">
        <v>231</v>
      </c>
      <c r="P194" s="411" t="s">
        <v>227</v>
      </c>
      <c r="Q194" s="411" t="s">
        <v>228</v>
      </c>
      <c r="R194" s="413" t="s">
        <v>300</v>
      </c>
      <c r="S194" s="414" t="s">
        <v>2593</v>
      </c>
      <c r="T194" s="411">
        <v>30</v>
      </c>
      <c r="U194" s="411">
        <v>73000</v>
      </c>
      <c r="V194" s="415" t="s">
        <v>2508</v>
      </c>
    </row>
    <row r="195" spans="1:22" ht="198" x14ac:dyDescent="0.25">
      <c r="A195" s="405">
        <v>177</v>
      </c>
      <c r="B195" s="406" t="s">
        <v>2596</v>
      </c>
      <c r="C195" s="407" t="s">
        <v>2841</v>
      </c>
      <c r="D195" s="407" t="s">
        <v>2842</v>
      </c>
      <c r="E195" s="407" t="s">
        <v>555</v>
      </c>
      <c r="F195" s="407" t="s">
        <v>447</v>
      </c>
      <c r="G195" s="299" t="s">
        <v>68</v>
      </c>
      <c r="H195" s="431">
        <v>10104300</v>
      </c>
      <c r="I195" s="432">
        <v>12327246</v>
      </c>
      <c r="J195" s="410" t="s">
        <v>225</v>
      </c>
      <c r="K195" s="411"/>
      <c r="L195" s="411">
        <v>300</v>
      </c>
      <c r="M195" s="411">
        <v>154</v>
      </c>
      <c r="N195" s="412">
        <v>6070</v>
      </c>
      <c r="O195" s="411" t="s">
        <v>231</v>
      </c>
      <c r="P195" s="411" t="s">
        <v>227</v>
      </c>
      <c r="Q195" s="411" t="s">
        <v>228</v>
      </c>
      <c r="R195" s="413" t="s">
        <v>300</v>
      </c>
      <c r="S195" s="414" t="s">
        <v>2843</v>
      </c>
      <c r="T195" s="411">
        <v>30</v>
      </c>
      <c r="U195" s="411">
        <v>73000</v>
      </c>
      <c r="V195" s="415" t="s">
        <v>2508</v>
      </c>
    </row>
    <row r="196" spans="1:22" ht="198" x14ac:dyDescent="0.25">
      <c r="A196" s="405">
        <v>178</v>
      </c>
      <c r="B196" s="406" t="s">
        <v>2600</v>
      </c>
      <c r="C196" s="407" t="s">
        <v>2844</v>
      </c>
      <c r="D196" s="407" t="s">
        <v>2845</v>
      </c>
      <c r="E196" s="407" t="s">
        <v>555</v>
      </c>
      <c r="F196" s="407" t="s">
        <v>447</v>
      </c>
      <c r="G196" s="299" t="s">
        <v>68</v>
      </c>
      <c r="H196" s="431">
        <v>10827500</v>
      </c>
      <c r="I196" s="432">
        <v>13209550</v>
      </c>
      <c r="J196" s="410" t="s">
        <v>225</v>
      </c>
      <c r="K196" s="411"/>
      <c r="L196" s="411">
        <v>300</v>
      </c>
      <c r="M196" s="411">
        <v>154</v>
      </c>
      <c r="N196" s="412">
        <v>6070</v>
      </c>
      <c r="O196" s="411" t="s">
        <v>231</v>
      </c>
      <c r="P196" s="411" t="s">
        <v>227</v>
      </c>
      <c r="Q196" s="411" t="s">
        <v>228</v>
      </c>
      <c r="R196" s="413" t="s">
        <v>300</v>
      </c>
      <c r="S196" s="414" t="s">
        <v>2846</v>
      </c>
      <c r="T196" s="411">
        <v>30</v>
      </c>
      <c r="U196" s="411">
        <v>73000</v>
      </c>
      <c r="V196" s="415" t="s">
        <v>2508</v>
      </c>
    </row>
    <row r="197" spans="1:22" ht="409.5" x14ac:dyDescent="0.25">
      <c r="A197" s="405">
        <v>179</v>
      </c>
      <c r="B197" s="406" t="s">
        <v>2504</v>
      </c>
      <c r="C197" s="407" t="s">
        <v>2847</v>
      </c>
      <c r="D197" s="407" t="s">
        <v>2848</v>
      </c>
      <c r="E197" s="407" t="s">
        <v>446</v>
      </c>
      <c r="F197" s="407" t="s">
        <v>447</v>
      </c>
      <c r="G197" s="299" t="s">
        <v>203</v>
      </c>
      <c r="H197" s="431">
        <v>9162000</v>
      </c>
      <c r="I197" s="432">
        <v>11177640</v>
      </c>
      <c r="J197" s="410" t="s">
        <v>238</v>
      </c>
      <c r="K197" s="411"/>
      <c r="L197" s="411">
        <v>390</v>
      </c>
      <c r="M197" s="411" t="s">
        <v>335</v>
      </c>
      <c r="N197" s="412">
        <v>7660</v>
      </c>
      <c r="O197" s="411">
        <v>1</v>
      </c>
      <c r="P197" s="411">
        <v>500</v>
      </c>
      <c r="Q197" s="411" t="s">
        <v>294</v>
      </c>
      <c r="R197" s="413" t="s">
        <v>336</v>
      </c>
      <c r="S197" s="414" t="s">
        <v>2849</v>
      </c>
      <c r="T197" s="411">
        <v>30</v>
      </c>
      <c r="U197" s="411">
        <v>73000</v>
      </c>
      <c r="V197" s="415" t="s">
        <v>2508</v>
      </c>
    </row>
    <row r="198" spans="1:22" ht="409.5" x14ac:dyDescent="0.25">
      <c r="A198" s="405">
        <v>180</v>
      </c>
      <c r="B198" s="406" t="s">
        <v>2504</v>
      </c>
      <c r="C198" s="407" t="s">
        <v>2850</v>
      </c>
      <c r="D198" s="407" t="s">
        <v>2851</v>
      </c>
      <c r="E198" s="407" t="s">
        <v>446</v>
      </c>
      <c r="F198" s="407" t="s">
        <v>447</v>
      </c>
      <c r="G198" s="299" t="s">
        <v>203</v>
      </c>
      <c r="H198" s="431">
        <v>9531100</v>
      </c>
      <c r="I198" s="432">
        <v>11627942</v>
      </c>
      <c r="J198" s="410" t="s">
        <v>238</v>
      </c>
      <c r="K198" s="411"/>
      <c r="L198" s="411">
        <v>390</v>
      </c>
      <c r="M198" s="411" t="s">
        <v>335</v>
      </c>
      <c r="N198" s="412">
        <v>7660</v>
      </c>
      <c r="O198" s="411">
        <v>1</v>
      </c>
      <c r="P198" s="411">
        <v>500</v>
      </c>
      <c r="Q198" s="411" t="s">
        <v>294</v>
      </c>
      <c r="R198" s="413" t="s">
        <v>336</v>
      </c>
      <c r="S198" s="414" t="s">
        <v>2852</v>
      </c>
      <c r="T198" s="411">
        <v>30</v>
      </c>
      <c r="U198" s="411">
        <v>73000</v>
      </c>
      <c r="V198" s="415" t="s">
        <v>2508</v>
      </c>
    </row>
    <row r="199" spans="1:22" ht="264" x14ac:dyDescent="0.25">
      <c r="A199" s="405">
        <v>181</v>
      </c>
      <c r="B199" s="406" t="s">
        <v>2504</v>
      </c>
      <c r="C199" s="407" t="s">
        <v>2853</v>
      </c>
      <c r="D199" s="407" t="s">
        <v>2854</v>
      </c>
      <c r="E199" s="407" t="s">
        <v>456</v>
      </c>
      <c r="F199" s="407" t="s">
        <v>447</v>
      </c>
      <c r="G199" s="299" t="s">
        <v>200</v>
      </c>
      <c r="H199" s="431">
        <v>8731400</v>
      </c>
      <c r="I199" s="432">
        <v>10652308</v>
      </c>
      <c r="J199" s="410" t="s">
        <v>238</v>
      </c>
      <c r="K199" s="411"/>
      <c r="L199" s="411">
        <v>292</v>
      </c>
      <c r="M199" s="411" t="s">
        <v>226</v>
      </c>
      <c r="N199" s="412">
        <v>7560</v>
      </c>
      <c r="O199" s="411">
        <v>1</v>
      </c>
      <c r="P199" s="411">
        <v>500</v>
      </c>
      <c r="Q199" s="411" t="s">
        <v>239</v>
      </c>
      <c r="R199" s="413" t="s">
        <v>332</v>
      </c>
      <c r="S199" s="414" t="s">
        <v>2855</v>
      </c>
      <c r="T199" s="411">
        <v>30</v>
      </c>
      <c r="U199" s="411">
        <v>73000</v>
      </c>
      <c r="V199" s="415" t="s">
        <v>2508</v>
      </c>
    </row>
    <row r="200" spans="1:22" ht="231" x14ac:dyDescent="0.25">
      <c r="A200" s="405">
        <v>182</v>
      </c>
      <c r="B200" s="406" t="s">
        <v>2504</v>
      </c>
      <c r="C200" s="407" t="s">
        <v>2856</v>
      </c>
      <c r="D200" s="407" t="s">
        <v>2857</v>
      </c>
      <c r="E200" s="407" t="s">
        <v>627</v>
      </c>
      <c r="F200" s="407" t="s">
        <v>447</v>
      </c>
      <c r="G200" s="299" t="s">
        <v>201</v>
      </c>
      <c r="H200" s="431">
        <v>8893400</v>
      </c>
      <c r="I200" s="432">
        <v>10849948</v>
      </c>
      <c r="J200" s="410" t="s">
        <v>238</v>
      </c>
      <c r="K200" s="411"/>
      <c r="L200" s="411">
        <v>292</v>
      </c>
      <c r="M200" s="411" t="s">
        <v>226</v>
      </c>
      <c r="N200" s="412">
        <v>7560</v>
      </c>
      <c r="O200" s="411">
        <v>1</v>
      </c>
      <c r="P200" s="411">
        <v>500</v>
      </c>
      <c r="Q200" s="411" t="s">
        <v>239</v>
      </c>
      <c r="R200" s="413" t="s">
        <v>333</v>
      </c>
      <c r="S200" s="414" t="s">
        <v>2858</v>
      </c>
      <c r="T200" s="411">
        <v>30</v>
      </c>
      <c r="U200" s="411">
        <v>73000</v>
      </c>
      <c r="V200" s="415" t="s">
        <v>2508</v>
      </c>
    </row>
    <row r="201" spans="1:22" ht="409.5" x14ac:dyDescent="0.25">
      <c r="A201" s="405">
        <v>183</v>
      </c>
      <c r="B201" s="406" t="s">
        <v>2504</v>
      </c>
      <c r="C201" s="407" t="s">
        <v>2859</v>
      </c>
      <c r="D201" s="407" t="s">
        <v>2860</v>
      </c>
      <c r="E201" s="407" t="s">
        <v>446</v>
      </c>
      <c r="F201" s="407" t="s">
        <v>447</v>
      </c>
      <c r="G201" s="299" t="s">
        <v>203</v>
      </c>
      <c r="H201" s="431">
        <v>9080200</v>
      </c>
      <c r="I201" s="432">
        <v>11077844</v>
      </c>
      <c r="J201" s="410" t="s">
        <v>238</v>
      </c>
      <c r="K201" s="411"/>
      <c r="L201" s="411">
        <v>390</v>
      </c>
      <c r="M201" s="411" t="s">
        <v>335</v>
      </c>
      <c r="N201" s="412">
        <v>7660</v>
      </c>
      <c r="O201" s="411">
        <v>1</v>
      </c>
      <c r="P201" s="411">
        <v>500</v>
      </c>
      <c r="Q201" s="411" t="s">
        <v>294</v>
      </c>
      <c r="R201" s="413" t="s">
        <v>336</v>
      </c>
      <c r="S201" s="414" t="s">
        <v>2861</v>
      </c>
      <c r="T201" s="411">
        <v>30</v>
      </c>
      <c r="U201" s="411">
        <v>73000</v>
      </c>
      <c r="V201" s="415" t="s">
        <v>2508</v>
      </c>
    </row>
    <row r="202" spans="1:22" ht="409.5" x14ac:dyDescent="0.25">
      <c r="A202" s="405">
        <v>184</v>
      </c>
      <c r="B202" s="406" t="s">
        <v>2504</v>
      </c>
      <c r="C202" s="407" t="s">
        <v>2862</v>
      </c>
      <c r="D202" s="407" t="s">
        <v>2863</v>
      </c>
      <c r="E202" s="407" t="s">
        <v>446</v>
      </c>
      <c r="F202" s="407" t="s">
        <v>447</v>
      </c>
      <c r="G202" s="299" t="s">
        <v>203</v>
      </c>
      <c r="H202" s="431">
        <v>9154000</v>
      </c>
      <c r="I202" s="432">
        <v>11167880</v>
      </c>
      <c r="J202" s="410" t="s">
        <v>238</v>
      </c>
      <c r="K202" s="411"/>
      <c r="L202" s="411">
        <v>390</v>
      </c>
      <c r="M202" s="411" t="s">
        <v>335</v>
      </c>
      <c r="N202" s="412">
        <v>7660</v>
      </c>
      <c r="O202" s="411">
        <v>1</v>
      </c>
      <c r="P202" s="411">
        <v>500</v>
      </c>
      <c r="Q202" s="411" t="s">
        <v>294</v>
      </c>
      <c r="R202" s="413" t="s">
        <v>336</v>
      </c>
      <c r="S202" s="414" t="s">
        <v>2864</v>
      </c>
      <c r="T202" s="411">
        <v>30</v>
      </c>
      <c r="U202" s="411">
        <v>73000</v>
      </c>
      <c r="V202" s="415" t="s">
        <v>2508</v>
      </c>
    </row>
    <row r="203" spans="1:22" ht="231" x14ac:dyDescent="0.25">
      <c r="A203" s="405">
        <v>185</v>
      </c>
      <c r="B203" s="406" t="s">
        <v>2504</v>
      </c>
      <c r="C203" s="407" t="s">
        <v>2865</v>
      </c>
      <c r="D203" s="407" t="s">
        <v>2866</v>
      </c>
      <c r="E203" s="407" t="s">
        <v>2203</v>
      </c>
      <c r="F203" s="407" t="s">
        <v>447</v>
      </c>
      <c r="G203" s="299" t="s">
        <v>194</v>
      </c>
      <c r="H203" s="431">
        <v>8855000</v>
      </c>
      <c r="I203" s="432">
        <v>10803100</v>
      </c>
      <c r="J203" s="410" t="s">
        <v>238</v>
      </c>
      <c r="K203" s="411"/>
      <c r="L203" s="411">
        <v>301</v>
      </c>
      <c r="M203" s="411" t="s">
        <v>226</v>
      </c>
      <c r="N203" s="412">
        <v>7020</v>
      </c>
      <c r="O203" s="411">
        <v>1</v>
      </c>
      <c r="P203" s="411">
        <v>350</v>
      </c>
      <c r="Q203" s="411" t="s">
        <v>239</v>
      </c>
      <c r="R203" s="413" t="s">
        <v>327</v>
      </c>
      <c r="S203" s="414" t="s">
        <v>2867</v>
      </c>
      <c r="T203" s="411">
        <v>30</v>
      </c>
      <c r="U203" s="411">
        <v>73000</v>
      </c>
      <c r="V203" s="415" t="s">
        <v>2508</v>
      </c>
    </row>
    <row r="204" spans="1:22" ht="264" x14ac:dyDescent="0.25">
      <c r="A204" s="405">
        <v>186</v>
      </c>
      <c r="B204" s="406" t="s">
        <v>2504</v>
      </c>
      <c r="C204" s="407" t="s">
        <v>2868</v>
      </c>
      <c r="D204" s="407" t="s">
        <v>2869</v>
      </c>
      <c r="E204" s="407" t="s">
        <v>1388</v>
      </c>
      <c r="F204" s="407" t="s">
        <v>447</v>
      </c>
      <c r="G204" s="299" t="s">
        <v>193</v>
      </c>
      <c r="H204" s="431">
        <v>8684000</v>
      </c>
      <c r="I204" s="432">
        <v>10594480</v>
      </c>
      <c r="J204" s="410" t="s">
        <v>238</v>
      </c>
      <c r="K204" s="411"/>
      <c r="L204" s="411">
        <v>292</v>
      </c>
      <c r="M204" s="411" t="s">
        <v>226</v>
      </c>
      <c r="N204" s="412">
        <v>7020</v>
      </c>
      <c r="O204" s="411">
        <v>1</v>
      </c>
      <c r="P204" s="411">
        <v>350</v>
      </c>
      <c r="Q204" s="411" t="s">
        <v>239</v>
      </c>
      <c r="R204" s="413" t="s">
        <v>326</v>
      </c>
      <c r="S204" s="414" t="s">
        <v>2870</v>
      </c>
      <c r="T204" s="411">
        <v>30</v>
      </c>
      <c r="U204" s="411">
        <v>73000</v>
      </c>
      <c r="V204" s="415" t="s">
        <v>2508</v>
      </c>
    </row>
    <row r="205" spans="1:22" ht="165" x14ac:dyDescent="0.25">
      <c r="A205" s="405">
        <v>187</v>
      </c>
      <c r="B205" s="406" t="s">
        <v>2504</v>
      </c>
      <c r="C205" s="407" t="s">
        <v>2871</v>
      </c>
      <c r="D205" s="407" t="s">
        <v>2872</v>
      </c>
      <c r="E205" s="407" t="s">
        <v>484</v>
      </c>
      <c r="F205" s="407" t="s">
        <v>447</v>
      </c>
      <c r="G205" s="299" t="s">
        <v>73</v>
      </c>
      <c r="H205" s="431">
        <v>9866300</v>
      </c>
      <c r="I205" s="432">
        <v>12036886</v>
      </c>
      <c r="J205" s="410" t="s">
        <v>225</v>
      </c>
      <c r="K205" s="411"/>
      <c r="L205" s="411">
        <v>300</v>
      </c>
      <c r="M205" s="411">
        <v>154</v>
      </c>
      <c r="N205" s="412">
        <v>7210</v>
      </c>
      <c r="O205" s="411" t="s">
        <v>231</v>
      </c>
      <c r="P205" s="411" t="s">
        <v>227</v>
      </c>
      <c r="Q205" s="411" t="s">
        <v>228</v>
      </c>
      <c r="R205" s="413" t="s">
        <v>304</v>
      </c>
      <c r="S205" s="414" t="s">
        <v>2873</v>
      </c>
      <c r="T205" s="411">
        <v>30</v>
      </c>
      <c r="U205" s="411">
        <v>73000</v>
      </c>
      <c r="V205" s="415" t="s">
        <v>2508</v>
      </c>
    </row>
    <row r="206" spans="1:22" ht="198" x14ac:dyDescent="0.25">
      <c r="A206" s="405">
        <v>188</v>
      </c>
      <c r="B206" s="406" t="s">
        <v>2504</v>
      </c>
      <c r="C206" s="407" t="s">
        <v>2874</v>
      </c>
      <c r="D206" s="407" t="s">
        <v>2875</v>
      </c>
      <c r="E206" s="407" t="s">
        <v>712</v>
      </c>
      <c r="F206" s="407" t="s">
        <v>447</v>
      </c>
      <c r="G206" s="299" t="s">
        <v>74</v>
      </c>
      <c r="H206" s="431">
        <v>9865400</v>
      </c>
      <c r="I206" s="432">
        <v>12035788</v>
      </c>
      <c r="J206" s="410" t="s">
        <v>225</v>
      </c>
      <c r="K206" s="411"/>
      <c r="L206" s="411">
        <v>292</v>
      </c>
      <c r="M206" s="411" t="s">
        <v>226</v>
      </c>
      <c r="N206" s="412">
        <v>7675</v>
      </c>
      <c r="O206" s="411" t="s">
        <v>231</v>
      </c>
      <c r="P206" s="411" t="s">
        <v>227</v>
      </c>
      <c r="Q206" s="411" t="s">
        <v>228</v>
      </c>
      <c r="R206" s="413" t="s">
        <v>305</v>
      </c>
      <c r="S206" s="414" t="s">
        <v>2876</v>
      </c>
      <c r="T206" s="411">
        <v>30</v>
      </c>
      <c r="U206" s="411">
        <v>73000</v>
      </c>
      <c r="V206" s="415" t="s">
        <v>2508</v>
      </c>
    </row>
    <row r="207" spans="1:22" ht="198" x14ac:dyDescent="0.25">
      <c r="A207" s="405">
        <v>189</v>
      </c>
      <c r="B207" s="406" t="s">
        <v>2504</v>
      </c>
      <c r="C207" s="407" t="s">
        <v>2877</v>
      </c>
      <c r="D207" s="407" t="s">
        <v>2878</v>
      </c>
      <c r="E207" s="407" t="s">
        <v>1188</v>
      </c>
      <c r="F207" s="407" t="s">
        <v>447</v>
      </c>
      <c r="G207" s="299" t="s">
        <v>68</v>
      </c>
      <c r="H207" s="431">
        <v>9938800</v>
      </c>
      <c r="I207" s="432">
        <v>12125336</v>
      </c>
      <c r="J207" s="410" t="s">
        <v>225</v>
      </c>
      <c r="K207" s="411"/>
      <c r="L207" s="411">
        <v>300</v>
      </c>
      <c r="M207" s="411">
        <v>154</v>
      </c>
      <c r="N207" s="412">
        <v>6070</v>
      </c>
      <c r="O207" s="411" t="s">
        <v>231</v>
      </c>
      <c r="P207" s="411" t="s">
        <v>227</v>
      </c>
      <c r="Q207" s="411" t="s">
        <v>228</v>
      </c>
      <c r="R207" s="413" t="s">
        <v>300</v>
      </c>
      <c r="S207" s="414" t="s">
        <v>2879</v>
      </c>
      <c r="T207" s="411">
        <v>30</v>
      </c>
      <c r="U207" s="411">
        <v>73000</v>
      </c>
      <c r="V207" s="415" t="s">
        <v>2508</v>
      </c>
    </row>
    <row r="208" spans="1:22" ht="198" x14ac:dyDescent="0.25">
      <c r="A208" s="405">
        <v>190</v>
      </c>
      <c r="B208" s="406" t="s">
        <v>2504</v>
      </c>
      <c r="C208" s="407" t="s">
        <v>2880</v>
      </c>
      <c r="D208" s="407" t="s">
        <v>2881</v>
      </c>
      <c r="E208" s="407" t="s">
        <v>493</v>
      </c>
      <c r="F208" s="407" t="s">
        <v>447</v>
      </c>
      <c r="G208" s="299" t="s">
        <v>172</v>
      </c>
      <c r="H208" s="431">
        <v>9938800</v>
      </c>
      <c r="I208" s="432">
        <v>12125336</v>
      </c>
      <c r="J208" s="410" t="s">
        <v>225</v>
      </c>
      <c r="K208" s="411"/>
      <c r="L208" s="411">
        <v>292</v>
      </c>
      <c r="M208" s="411" t="s">
        <v>246</v>
      </c>
      <c r="N208" s="412">
        <v>6005</v>
      </c>
      <c r="O208" s="411" t="s">
        <v>231</v>
      </c>
      <c r="P208" s="411" t="s">
        <v>227</v>
      </c>
      <c r="Q208" s="411" t="s">
        <v>228</v>
      </c>
      <c r="R208" s="413" t="s">
        <v>301</v>
      </c>
      <c r="S208" s="414" t="s">
        <v>2882</v>
      </c>
      <c r="T208" s="411">
        <v>30</v>
      </c>
      <c r="U208" s="411">
        <v>73000</v>
      </c>
      <c r="V208" s="415" t="s">
        <v>2508</v>
      </c>
    </row>
    <row r="209" spans="1:22" ht="409.5" x14ac:dyDescent="0.25">
      <c r="A209" s="405">
        <v>191</v>
      </c>
      <c r="B209" s="406" t="s">
        <v>2504</v>
      </c>
      <c r="C209" s="407" t="s">
        <v>2883</v>
      </c>
      <c r="D209" s="407" t="s">
        <v>2884</v>
      </c>
      <c r="E209" s="407" t="s">
        <v>446</v>
      </c>
      <c r="F209" s="407" t="s">
        <v>447</v>
      </c>
      <c r="G209" s="299" t="s">
        <v>203</v>
      </c>
      <c r="H209" s="431">
        <v>9018300</v>
      </c>
      <c r="I209" s="432">
        <v>11002326</v>
      </c>
      <c r="J209" s="410" t="s">
        <v>238</v>
      </c>
      <c r="K209" s="411"/>
      <c r="L209" s="411">
        <v>390</v>
      </c>
      <c r="M209" s="411" t="s">
        <v>335</v>
      </c>
      <c r="N209" s="412">
        <v>7660</v>
      </c>
      <c r="O209" s="411">
        <v>1</v>
      </c>
      <c r="P209" s="411">
        <v>500</v>
      </c>
      <c r="Q209" s="411" t="s">
        <v>294</v>
      </c>
      <c r="R209" s="413" t="s">
        <v>336</v>
      </c>
      <c r="S209" s="414" t="s">
        <v>2885</v>
      </c>
      <c r="T209" s="411">
        <v>30</v>
      </c>
      <c r="U209" s="411">
        <v>73000</v>
      </c>
      <c r="V209" s="415" t="s">
        <v>2508</v>
      </c>
    </row>
    <row r="210" spans="1:22" ht="409.5" x14ac:dyDescent="0.25">
      <c r="A210" s="405">
        <v>192</v>
      </c>
      <c r="B210" s="406" t="s">
        <v>2504</v>
      </c>
      <c r="C210" s="407" t="s">
        <v>2886</v>
      </c>
      <c r="D210" s="407" t="s">
        <v>2887</v>
      </c>
      <c r="E210" s="407" t="s">
        <v>446</v>
      </c>
      <c r="F210" s="407" t="s">
        <v>447</v>
      </c>
      <c r="G210" s="299" t="s">
        <v>203</v>
      </c>
      <c r="H210" s="431">
        <v>9717800</v>
      </c>
      <c r="I210" s="432">
        <v>11855716</v>
      </c>
      <c r="J210" s="410" t="s">
        <v>238</v>
      </c>
      <c r="K210" s="411"/>
      <c r="L210" s="411">
        <v>390</v>
      </c>
      <c r="M210" s="411" t="s">
        <v>335</v>
      </c>
      <c r="N210" s="412">
        <v>7660</v>
      </c>
      <c r="O210" s="411">
        <v>1</v>
      </c>
      <c r="P210" s="411">
        <v>500</v>
      </c>
      <c r="Q210" s="411" t="s">
        <v>294</v>
      </c>
      <c r="R210" s="413" t="s">
        <v>336</v>
      </c>
      <c r="S210" s="414" t="s">
        <v>2888</v>
      </c>
      <c r="T210" s="411">
        <v>30</v>
      </c>
      <c r="U210" s="411">
        <v>73000</v>
      </c>
      <c r="V210" s="415" t="s">
        <v>2508</v>
      </c>
    </row>
    <row r="211" spans="1:22" ht="409.5" x14ac:dyDescent="0.25">
      <c r="A211" s="405">
        <v>193</v>
      </c>
      <c r="B211" s="406" t="s">
        <v>2504</v>
      </c>
      <c r="C211" s="407" t="s">
        <v>2889</v>
      </c>
      <c r="D211" s="407" t="s">
        <v>2890</v>
      </c>
      <c r="E211" s="407" t="s">
        <v>446</v>
      </c>
      <c r="F211" s="407" t="s">
        <v>447</v>
      </c>
      <c r="G211" s="299" t="s">
        <v>203</v>
      </c>
      <c r="H211" s="431">
        <v>10649300</v>
      </c>
      <c r="I211" s="432">
        <v>12992146</v>
      </c>
      <c r="J211" s="410" t="s">
        <v>238</v>
      </c>
      <c r="K211" s="411"/>
      <c r="L211" s="411">
        <v>390</v>
      </c>
      <c r="M211" s="411" t="s">
        <v>335</v>
      </c>
      <c r="N211" s="412">
        <v>7660</v>
      </c>
      <c r="O211" s="411">
        <v>1</v>
      </c>
      <c r="P211" s="411">
        <v>500</v>
      </c>
      <c r="Q211" s="411" t="s">
        <v>294</v>
      </c>
      <c r="R211" s="413" t="s">
        <v>336</v>
      </c>
      <c r="S211" s="414" t="s">
        <v>2891</v>
      </c>
      <c r="T211" s="411">
        <v>30</v>
      </c>
      <c r="U211" s="411">
        <v>73000</v>
      </c>
      <c r="V211" s="415" t="s">
        <v>2508</v>
      </c>
    </row>
    <row r="212" spans="1:22" ht="409.5" x14ac:dyDescent="0.25">
      <c r="A212" s="405">
        <v>194</v>
      </c>
      <c r="B212" s="406" t="s">
        <v>2504</v>
      </c>
      <c r="C212" s="407" t="s">
        <v>2892</v>
      </c>
      <c r="D212" s="407" t="s">
        <v>2893</v>
      </c>
      <c r="E212" s="407" t="s">
        <v>446</v>
      </c>
      <c r="F212" s="407" t="s">
        <v>447</v>
      </c>
      <c r="G212" s="299" t="s">
        <v>203</v>
      </c>
      <c r="H212" s="431">
        <v>10909300</v>
      </c>
      <c r="I212" s="432">
        <v>13309346</v>
      </c>
      <c r="J212" s="410" t="s">
        <v>238</v>
      </c>
      <c r="K212" s="411"/>
      <c r="L212" s="411">
        <v>390</v>
      </c>
      <c r="M212" s="411" t="s">
        <v>335</v>
      </c>
      <c r="N212" s="412">
        <v>7660</v>
      </c>
      <c r="O212" s="411">
        <v>1</v>
      </c>
      <c r="P212" s="411">
        <v>500</v>
      </c>
      <c r="Q212" s="411" t="s">
        <v>294</v>
      </c>
      <c r="R212" s="413" t="s">
        <v>336</v>
      </c>
      <c r="S212" s="414" t="s">
        <v>2894</v>
      </c>
      <c r="T212" s="411">
        <v>30</v>
      </c>
      <c r="U212" s="411">
        <v>73000</v>
      </c>
      <c r="V212" s="415" t="s">
        <v>2508</v>
      </c>
    </row>
    <row r="213" spans="1:22" ht="231" x14ac:dyDescent="0.25">
      <c r="A213" s="405">
        <v>195</v>
      </c>
      <c r="B213" s="406" t="s">
        <v>2551</v>
      </c>
      <c r="C213" s="407" t="s">
        <v>2895</v>
      </c>
      <c r="D213" s="407" t="s">
        <v>2896</v>
      </c>
      <c r="E213" s="407" t="s">
        <v>484</v>
      </c>
      <c r="F213" s="407" t="s">
        <v>447</v>
      </c>
      <c r="G213" s="299" t="s">
        <v>73</v>
      </c>
      <c r="H213" s="431">
        <v>9729500</v>
      </c>
      <c r="I213" s="432">
        <v>11869990</v>
      </c>
      <c r="J213" s="410" t="s">
        <v>225</v>
      </c>
      <c r="K213" s="411"/>
      <c r="L213" s="411">
        <v>300</v>
      </c>
      <c r="M213" s="411">
        <v>154</v>
      </c>
      <c r="N213" s="412">
        <v>7210</v>
      </c>
      <c r="O213" s="411" t="s">
        <v>231</v>
      </c>
      <c r="P213" s="411" t="s">
        <v>227</v>
      </c>
      <c r="Q213" s="411" t="s">
        <v>228</v>
      </c>
      <c r="R213" s="413" t="s">
        <v>304</v>
      </c>
      <c r="S213" s="414" t="s">
        <v>2897</v>
      </c>
      <c r="T213" s="411">
        <v>30</v>
      </c>
      <c r="U213" s="411">
        <v>73000</v>
      </c>
      <c r="V213" s="415" t="s">
        <v>2508</v>
      </c>
    </row>
    <row r="214" spans="1:22" ht="231" x14ac:dyDescent="0.25">
      <c r="A214" s="405">
        <v>196</v>
      </c>
      <c r="B214" s="406" t="s">
        <v>2551</v>
      </c>
      <c r="C214" s="407" t="s">
        <v>2898</v>
      </c>
      <c r="D214" s="407" t="s">
        <v>2899</v>
      </c>
      <c r="E214" s="407" t="s">
        <v>712</v>
      </c>
      <c r="F214" s="407" t="s">
        <v>447</v>
      </c>
      <c r="G214" s="299" t="s">
        <v>74</v>
      </c>
      <c r="H214" s="431">
        <v>9767800</v>
      </c>
      <c r="I214" s="432">
        <v>11916716</v>
      </c>
      <c r="J214" s="410" t="s">
        <v>225</v>
      </c>
      <c r="K214" s="411"/>
      <c r="L214" s="411">
        <v>292</v>
      </c>
      <c r="M214" s="411" t="s">
        <v>226</v>
      </c>
      <c r="N214" s="412">
        <v>7675</v>
      </c>
      <c r="O214" s="411" t="s">
        <v>231</v>
      </c>
      <c r="P214" s="411" t="s">
        <v>227</v>
      </c>
      <c r="Q214" s="411" t="s">
        <v>228</v>
      </c>
      <c r="R214" s="413" t="s">
        <v>305</v>
      </c>
      <c r="S214" s="414" t="s">
        <v>2900</v>
      </c>
      <c r="T214" s="411">
        <v>30</v>
      </c>
      <c r="U214" s="411">
        <v>73000</v>
      </c>
      <c r="V214" s="415" t="s">
        <v>2508</v>
      </c>
    </row>
    <row r="215" spans="1:22" ht="231" x14ac:dyDescent="0.25">
      <c r="A215" s="405">
        <v>197</v>
      </c>
      <c r="B215" s="406" t="s">
        <v>2551</v>
      </c>
      <c r="C215" s="407" t="s">
        <v>2901</v>
      </c>
      <c r="D215" s="407" t="s">
        <v>2902</v>
      </c>
      <c r="E215" s="407" t="s">
        <v>1188</v>
      </c>
      <c r="F215" s="407" t="s">
        <v>447</v>
      </c>
      <c r="G215" s="299" t="s">
        <v>68</v>
      </c>
      <c r="H215" s="431">
        <v>9845300</v>
      </c>
      <c r="I215" s="432">
        <v>12011266</v>
      </c>
      <c r="J215" s="410" t="s">
        <v>225</v>
      </c>
      <c r="K215" s="411"/>
      <c r="L215" s="411">
        <v>300</v>
      </c>
      <c r="M215" s="411">
        <v>154</v>
      </c>
      <c r="N215" s="412">
        <v>6070</v>
      </c>
      <c r="O215" s="411" t="s">
        <v>231</v>
      </c>
      <c r="P215" s="411" t="s">
        <v>227</v>
      </c>
      <c r="Q215" s="411" t="s">
        <v>228</v>
      </c>
      <c r="R215" s="413" t="s">
        <v>300</v>
      </c>
      <c r="S215" s="414" t="s">
        <v>2903</v>
      </c>
      <c r="T215" s="411">
        <v>30</v>
      </c>
      <c r="U215" s="411">
        <v>73000</v>
      </c>
      <c r="V215" s="415" t="s">
        <v>2508</v>
      </c>
    </row>
    <row r="216" spans="1:22" ht="231" x14ac:dyDescent="0.25">
      <c r="A216" s="405">
        <v>198</v>
      </c>
      <c r="B216" s="406" t="s">
        <v>2551</v>
      </c>
      <c r="C216" s="407" t="s">
        <v>2904</v>
      </c>
      <c r="D216" s="407" t="s">
        <v>2905</v>
      </c>
      <c r="E216" s="407" t="s">
        <v>493</v>
      </c>
      <c r="F216" s="407" t="s">
        <v>447</v>
      </c>
      <c r="G216" s="299" t="s">
        <v>172</v>
      </c>
      <c r="H216" s="431">
        <v>9845300</v>
      </c>
      <c r="I216" s="432">
        <v>12011266</v>
      </c>
      <c r="J216" s="410" t="s">
        <v>225</v>
      </c>
      <c r="K216" s="411"/>
      <c r="L216" s="411">
        <v>292</v>
      </c>
      <c r="M216" s="411" t="s">
        <v>246</v>
      </c>
      <c r="N216" s="412">
        <v>6005</v>
      </c>
      <c r="O216" s="411" t="s">
        <v>231</v>
      </c>
      <c r="P216" s="411" t="s">
        <v>227</v>
      </c>
      <c r="Q216" s="411" t="s">
        <v>228</v>
      </c>
      <c r="R216" s="413" t="s">
        <v>301</v>
      </c>
      <c r="S216" s="414" t="s">
        <v>2906</v>
      </c>
      <c r="T216" s="411">
        <v>30</v>
      </c>
      <c r="U216" s="411">
        <v>73000</v>
      </c>
      <c r="V216" s="415" t="s">
        <v>2508</v>
      </c>
    </row>
    <row r="217" spans="1:22" ht="409.5" x14ac:dyDescent="0.25">
      <c r="A217" s="405">
        <v>199</v>
      </c>
      <c r="B217" s="406" t="s">
        <v>2564</v>
      </c>
      <c r="C217" s="407" t="s">
        <v>2907</v>
      </c>
      <c r="D217" s="407" t="s">
        <v>2908</v>
      </c>
      <c r="E217" s="407" t="s">
        <v>446</v>
      </c>
      <c r="F217" s="407" t="s">
        <v>447</v>
      </c>
      <c r="G217" s="299" t="s">
        <v>203</v>
      </c>
      <c r="H217" s="431">
        <v>9559300</v>
      </c>
      <c r="I217" s="432">
        <v>11662346</v>
      </c>
      <c r="J217" s="410" t="s">
        <v>238</v>
      </c>
      <c r="K217" s="411"/>
      <c r="L217" s="411">
        <v>390</v>
      </c>
      <c r="M217" s="411" t="s">
        <v>335</v>
      </c>
      <c r="N217" s="412">
        <v>7660</v>
      </c>
      <c r="O217" s="411">
        <v>1</v>
      </c>
      <c r="P217" s="411">
        <v>500</v>
      </c>
      <c r="Q217" s="411" t="s">
        <v>294</v>
      </c>
      <c r="R217" s="413" t="s">
        <v>336</v>
      </c>
      <c r="S217" s="414" t="s">
        <v>2567</v>
      </c>
      <c r="T217" s="411">
        <v>30</v>
      </c>
      <c r="U217" s="411">
        <v>73000</v>
      </c>
      <c r="V217" s="415" t="s">
        <v>2508</v>
      </c>
    </row>
    <row r="218" spans="1:22" ht="409.5" x14ac:dyDescent="0.25">
      <c r="A218" s="405">
        <v>200</v>
      </c>
      <c r="B218" s="406" t="s">
        <v>2575</v>
      </c>
      <c r="C218" s="407" t="s">
        <v>2909</v>
      </c>
      <c r="D218" s="407" t="s">
        <v>2910</v>
      </c>
      <c r="E218" s="407" t="s">
        <v>446</v>
      </c>
      <c r="F218" s="407" t="s">
        <v>447</v>
      </c>
      <c r="G218" s="299" t="s">
        <v>203</v>
      </c>
      <c r="H218" s="431">
        <v>8282400</v>
      </c>
      <c r="I218" s="432">
        <v>10104528</v>
      </c>
      <c r="J218" s="410" t="s">
        <v>238</v>
      </c>
      <c r="K218" s="411"/>
      <c r="L218" s="411">
        <v>390</v>
      </c>
      <c r="M218" s="411" t="s">
        <v>335</v>
      </c>
      <c r="N218" s="412">
        <v>7660</v>
      </c>
      <c r="O218" s="411">
        <v>1</v>
      </c>
      <c r="P218" s="411">
        <v>500</v>
      </c>
      <c r="Q218" s="411" t="s">
        <v>294</v>
      </c>
      <c r="R218" s="413" t="s">
        <v>336</v>
      </c>
      <c r="S218" s="414" t="s">
        <v>2911</v>
      </c>
      <c r="T218" s="411">
        <v>30</v>
      </c>
      <c r="U218" s="411">
        <v>73000</v>
      </c>
      <c r="V218" s="415" t="s">
        <v>2508</v>
      </c>
    </row>
    <row r="219" spans="1:22" ht="264" x14ac:dyDescent="0.25">
      <c r="A219" s="405">
        <v>201</v>
      </c>
      <c r="B219" s="406" t="s">
        <v>2551</v>
      </c>
      <c r="C219" s="407" t="s">
        <v>2912</v>
      </c>
      <c r="D219" s="407" t="s">
        <v>2913</v>
      </c>
      <c r="E219" s="407" t="s">
        <v>1388</v>
      </c>
      <c r="F219" s="407" t="s">
        <v>447</v>
      </c>
      <c r="G219" s="299" t="s">
        <v>193</v>
      </c>
      <c r="H219" s="431">
        <v>8749100</v>
      </c>
      <c r="I219" s="432">
        <v>10673902</v>
      </c>
      <c r="J219" s="410" t="s">
        <v>238</v>
      </c>
      <c r="K219" s="411"/>
      <c r="L219" s="411">
        <v>292</v>
      </c>
      <c r="M219" s="411" t="s">
        <v>226</v>
      </c>
      <c r="N219" s="412">
        <v>7020</v>
      </c>
      <c r="O219" s="411">
        <v>1</v>
      </c>
      <c r="P219" s="411">
        <v>350</v>
      </c>
      <c r="Q219" s="411" t="s">
        <v>239</v>
      </c>
      <c r="R219" s="413" t="s">
        <v>326</v>
      </c>
      <c r="S219" s="414" t="s">
        <v>2914</v>
      </c>
      <c r="T219" s="411">
        <v>30</v>
      </c>
      <c r="U219" s="411">
        <v>73000</v>
      </c>
      <c r="V219" s="415" t="s">
        <v>2508</v>
      </c>
    </row>
    <row r="220" spans="1:22" ht="231" x14ac:dyDescent="0.25">
      <c r="A220" s="405">
        <v>202</v>
      </c>
      <c r="B220" s="406" t="s">
        <v>2551</v>
      </c>
      <c r="C220" s="407" t="s">
        <v>2915</v>
      </c>
      <c r="D220" s="407" t="s">
        <v>2916</v>
      </c>
      <c r="E220" s="407" t="s">
        <v>2203</v>
      </c>
      <c r="F220" s="407" t="s">
        <v>447</v>
      </c>
      <c r="G220" s="299" t="s">
        <v>194</v>
      </c>
      <c r="H220" s="431">
        <v>8920100</v>
      </c>
      <c r="I220" s="432">
        <v>10882522</v>
      </c>
      <c r="J220" s="410" t="s">
        <v>238</v>
      </c>
      <c r="K220" s="411"/>
      <c r="L220" s="411">
        <v>301</v>
      </c>
      <c r="M220" s="411" t="s">
        <v>226</v>
      </c>
      <c r="N220" s="412">
        <v>7020</v>
      </c>
      <c r="O220" s="411">
        <v>1</v>
      </c>
      <c r="P220" s="411">
        <v>350</v>
      </c>
      <c r="Q220" s="411" t="s">
        <v>239</v>
      </c>
      <c r="R220" s="413" t="s">
        <v>327</v>
      </c>
      <c r="S220" s="414" t="s">
        <v>2917</v>
      </c>
      <c r="T220" s="411">
        <v>30</v>
      </c>
      <c r="U220" s="411">
        <v>73000</v>
      </c>
      <c r="V220" s="415" t="s">
        <v>2508</v>
      </c>
    </row>
    <row r="221" spans="1:22" ht="264" x14ac:dyDescent="0.25">
      <c r="A221" s="405">
        <v>203</v>
      </c>
      <c r="B221" s="406" t="s">
        <v>2551</v>
      </c>
      <c r="C221" s="407" t="s">
        <v>2918</v>
      </c>
      <c r="D221" s="407" t="s">
        <v>2919</v>
      </c>
      <c r="E221" s="407" t="s">
        <v>1388</v>
      </c>
      <c r="F221" s="407" t="s">
        <v>447</v>
      </c>
      <c r="G221" s="299" t="s">
        <v>193</v>
      </c>
      <c r="H221" s="431">
        <v>8930700</v>
      </c>
      <c r="I221" s="432">
        <v>10895454</v>
      </c>
      <c r="J221" s="410" t="s">
        <v>238</v>
      </c>
      <c r="K221" s="411"/>
      <c r="L221" s="411">
        <v>292</v>
      </c>
      <c r="M221" s="411" t="s">
        <v>226</v>
      </c>
      <c r="N221" s="412">
        <v>7020</v>
      </c>
      <c r="O221" s="411">
        <v>1</v>
      </c>
      <c r="P221" s="411">
        <v>350</v>
      </c>
      <c r="Q221" s="411" t="s">
        <v>239</v>
      </c>
      <c r="R221" s="413" t="s">
        <v>326</v>
      </c>
      <c r="S221" s="414" t="s">
        <v>2920</v>
      </c>
      <c r="T221" s="411">
        <v>30</v>
      </c>
      <c r="U221" s="411">
        <v>73000</v>
      </c>
      <c r="V221" s="415" t="s">
        <v>2508</v>
      </c>
    </row>
    <row r="222" spans="1:22" ht="231" x14ac:dyDescent="0.25">
      <c r="A222" s="405">
        <v>204</v>
      </c>
      <c r="B222" s="406" t="s">
        <v>2551</v>
      </c>
      <c r="C222" s="407" t="s">
        <v>2921</v>
      </c>
      <c r="D222" s="407" t="s">
        <v>2922</v>
      </c>
      <c r="E222" s="407" t="s">
        <v>2203</v>
      </c>
      <c r="F222" s="407" t="s">
        <v>447</v>
      </c>
      <c r="G222" s="299" t="s">
        <v>194</v>
      </c>
      <c r="H222" s="431">
        <v>9101700</v>
      </c>
      <c r="I222" s="432">
        <v>11104074</v>
      </c>
      <c r="J222" s="410" t="s">
        <v>238</v>
      </c>
      <c r="K222" s="411"/>
      <c r="L222" s="411">
        <v>301</v>
      </c>
      <c r="M222" s="411" t="s">
        <v>226</v>
      </c>
      <c r="N222" s="412">
        <v>7020</v>
      </c>
      <c r="O222" s="411">
        <v>1</v>
      </c>
      <c r="P222" s="411">
        <v>350</v>
      </c>
      <c r="Q222" s="411" t="s">
        <v>239</v>
      </c>
      <c r="R222" s="413" t="s">
        <v>327</v>
      </c>
      <c r="S222" s="414" t="s">
        <v>2923</v>
      </c>
      <c r="T222" s="411">
        <v>30</v>
      </c>
      <c r="U222" s="411">
        <v>73000</v>
      </c>
      <c r="V222" s="415" t="s">
        <v>2508</v>
      </c>
    </row>
    <row r="223" spans="1:22" ht="264" x14ac:dyDescent="0.25">
      <c r="A223" s="405">
        <v>205</v>
      </c>
      <c r="B223" s="406" t="s">
        <v>2551</v>
      </c>
      <c r="C223" s="407" t="s">
        <v>2924</v>
      </c>
      <c r="D223" s="407" t="s">
        <v>2925</v>
      </c>
      <c r="E223" s="407" t="s">
        <v>1388</v>
      </c>
      <c r="F223" s="407" t="s">
        <v>447</v>
      </c>
      <c r="G223" s="299" t="s">
        <v>193</v>
      </c>
      <c r="H223" s="431">
        <v>8553600</v>
      </c>
      <c r="I223" s="432">
        <v>10435392</v>
      </c>
      <c r="J223" s="410" t="s">
        <v>238</v>
      </c>
      <c r="K223" s="411"/>
      <c r="L223" s="411">
        <v>292</v>
      </c>
      <c r="M223" s="411" t="s">
        <v>226</v>
      </c>
      <c r="N223" s="412">
        <v>7020</v>
      </c>
      <c r="O223" s="411">
        <v>1</v>
      </c>
      <c r="P223" s="411">
        <v>350</v>
      </c>
      <c r="Q223" s="411" t="s">
        <v>239</v>
      </c>
      <c r="R223" s="413" t="s">
        <v>326</v>
      </c>
      <c r="S223" s="414" t="s">
        <v>2926</v>
      </c>
      <c r="T223" s="411">
        <v>30</v>
      </c>
      <c r="U223" s="411">
        <v>73000</v>
      </c>
      <c r="V223" s="415" t="s">
        <v>2508</v>
      </c>
    </row>
    <row r="224" spans="1:22" ht="231" x14ac:dyDescent="0.25">
      <c r="A224" s="405">
        <v>206</v>
      </c>
      <c r="B224" s="406" t="s">
        <v>2551</v>
      </c>
      <c r="C224" s="407" t="s">
        <v>2927</v>
      </c>
      <c r="D224" s="407" t="s">
        <v>2928</v>
      </c>
      <c r="E224" s="407" t="s">
        <v>2203</v>
      </c>
      <c r="F224" s="407" t="s">
        <v>447</v>
      </c>
      <c r="G224" s="299" t="s">
        <v>194</v>
      </c>
      <c r="H224" s="431">
        <v>8724600</v>
      </c>
      <c r="I224" s="432">
        <v>10644012</v>
      </c>
      <c r="J224" s="410" t="s">
        <v>238</v>
      </c>
      <c r="K224" s="411"/>
      <c r="L224" s="411">
        <v>301</v>
      </c>
      <c r="M224" s="411" t="s">
        <v>226</v>
      </c>
      <c r="N224" s="412">
        <v>7020</v>
      </c>
      <c r="O224" s="411">
        <v>1</v>
      </c>
      <c r="P224" s="411">
        <v>350</v>
      </c>
      <c r="Q224" s="411" t="s">
        <v>239</v>
      </c>
      <c r="R224" s="413" t="s">
        <v>327</v>
      </c>
      <c r="S224" s="414" t="s">
        <v>2929</v>
      </c>
      <c r="T224" s="411">
        <v>30</v>
      </c>
      <c r="U224" s="411">
        <v>73000</v>
      </c>
      <c r="V224" s="415" t="s">
        <v>2508</v>
      </c>
    </row>
    <row r="225" spans="1:22" ht="264" x14ac:dyDescent="0.25">
      <c r="A225" s="405">
        <v>207</v>
      </c>
      <c r="B225" s="406" t="s">
        <v>2551</v>
      </c>
      <c r="C225" s="407" t="s">
        <v>2930</v>
      </c>
      <c r="D225" s="407" t="s">
        <v>2931</v>
      </c>
      <c r="E225" s="407" t="s">
        <v>1388</v>
      </c>
      <c r="F225" s="407" t="s">
        <v>447</v>
      </c>
      <c r="G225" s="299" t="s">
        <v>193</v>
      </c>
      <c r="H225" s="431">
        <v>8417900</v>
      </c>
      <c r="I225" s="432">
        <v>10269838</v>
      </c>
      <c r="J225" s="410" t="s">
        <v>238</v>
      </c>
      <c r="K225" s="411"/>
      <c r="L225" s="411">
        <v>292</v>
      </c>
      <c r="M225" s="411" t="s">
        <v>226</v>
      </c>
      <c r="N225" s="412">
        <v>7020</v>
      </c>
      <c r="O225" s="411">
        <v>1</v>
      </c>
      <c r="P225" s="411">
        <v>350</v>
      </c>
      <c r="Q225" s="411" t="s">
        <v>239</v>
      </c>
      <c r="R225" s="413" t="s">
        <v>326</v>
      </c>
      <c r="S225" s="414" t="s">
        <v>2932</v>
      </c>
      <c r="T225" s="411">
        <v>30</v>
      </c>
      <c r="U225" s="411">
        <v>73000</v>
      </c>
      <c r="V225" s="415" t="s">
        <v>2508</v>
      </c>
    </row>
    <row r="226" spans="1:22" ht="231" x14ac:dyDescent="0.25">
      <c r="A226" s="405">
        <v>208</v>
      </c>
      <c r="B226" s="406" t="s">
        <v>2551</v>
      </c>
      <c r="C226" s="407" t="s">
        <v>2933</v>
      </c>
      <c r="D226" s="407" t="s">
        <v>2934</v>
      </c>
      <c r="E226" s="407" t="s">
        <v>2203</v>
      </c>
      <c r="F226" s="407" t="s">
        <v>447</v>
      </c>
      <c r="G226" s="299" t="s">
        <v>194</v>
      </c>
      <c r="H226" s="431">
        <v>8588900</v>
      </c>
      <c r="I226" s="432">
        <v>10478458</v>
      </c>
      <c r="J226" s="410" t="s">
        <v>238</v>
      </c>
      <c r="K226" s="411"/>
      <c r="L226" s="411">
        <v>301</v>
      </c>
      <c r="M226" s="411" t="s">
        <v>226</v>
      </c>
      <c r="N226" s="412">
        <v>7020</v>
      </c>
      <c r="O226" s="411">
        <v>1</v>
      </c>
      <c r="P226" s="411">
        <v>350</v>
      </c>
      <c r="Q226" s="411" t="s">
        <v>239</v>
      </c>
      <c r="R226" s="413" t="s">
        <v>327</v>
      </c>
      <c r="S226" s="414" t="s">
        <v>2935</v>
      </c>
      <c r="T226" s="411">
        <v>30</v>
      </c>
      <c r="U226" s="411">
        <v>73000</v>
      </c>
      <c r="V226" s="415" t="s">
        <v>2508</v>
      </c>
    </row>
    <row r="227" spans="1:22" ht="264" x14ac:dyDescent="0.25">
      <c r="A227" s="405">
        <v>209</v>
      </c>
      <c r="B227" s="406" t="s">
        <v>2551</v>
      </c>
      <c r="C227" s="407" t="s">
        <v>2936</v>
      </c>
      <c r="D227" s="407" t="s">
        <v>2937</v>
      </c>
      <c r="E227" s="407" t="s">
        <v>1388</v>
      </c>
      <c r="F227" s="407" t="s">
        <v>447</v>
      </c>
      <c r="G227" s="299" t="s">
        <v>193</v>
      </c>
      <c r="H227" s="431">
        <v>9150400</v>
      </c>
      <c r="I227" s="432">
        <v>11163488</v>
      </c>
      <c r="J227" s="410" t="s">
        <v>238</v>
      </c>
      <c r="K227" s="411"/>
      <c r="L227" s="411">
        <v>292</v>
      </c>
      <c r="M227" s="411" t="s">
        <v>226</v>
      </c>
      <c r="N227" s="412">
        <v>7020</v>
      </c>
      <c r="O227" s="411">
        <v>1</v>
      </c>
      <c r="P227" s="411">
        <v>350</v>
      </c>
      <c r="Q227" s="411" t="s">
        <v>239</v>
      </c>
      <c r="R227" s="413" t="s">
        <v>326</v>
      </c>
      <c r="S227" s="414" t="s">
        <v>2938</v>
      </c>
      <c r="T227" s="411">
        <v>30</v>
      </c>
      <c r="U227" s="411">
        <v>73000</v>
      </c>
      <c r="V227" s="415" t="s">
        <v>2508</v>
      </c>
    </row>
    <row r="228" spans="1:22" ht="231" x14ac:dyDescent="0.25">
      <c r="A228" s="405">
        <v>210</v>
      </c>
      <c r="B228" s="406" t="s">
        <v>2551</v>
      </c>
      <c r="C228" s="407" t="s">
        <v>2939</v>
      </c>
      <c r="D228" s="407" t="s">
        <v>2940</v>
      </c>
      <c r="E228" s="407" t="s">
        <v>2203</v>
      </c>
      <c r="F228" s="407" t="s">
        <v>447</v>
      </c>
      <c r="G228" s="299" t="s">
        <v>194</v>
      </c>
      <c r="H228" s="431">
        <v>9321400</v>
      </c>
      <c r="I228" s="432">
        <v>11372108</v>
      </c>
      <c r="J228" s="410" t="s">
        <v>238</v>
      </c>
      <c r="K228" s="411"/>
      <c r="L228" s="411">
        <v>301</v>
      </c>
      <c r="M228" s="411" t="s">
        <v>226</v>
      </c>
      <c r="N228" s="412">
        <v>7020</v>
      </c>
      <c r="O228" s="411">
        <v>1</v>
      </c>
      <c r="P228" s="411">
        <v>350</v>
      </c>
      <c r="Q228" s="411" t="s">
        <v>239</v>
      </c>
      <c r="R228" s="413" t="s">
        <v>327</v>
      </c>
      <c r="S228" s="414" t="s">
        <v>2941</v>
      </c>
      <c r="T228" s="411">
        <v>30</v>
      </c>
      <c r="U228" s="411">
        <v>73000</v>
      </c>
      <c r="V228" s="415" t="s">
        <v>2508</v>
      </c>
    </row>
    <row r="229" spans="1:22" ht="264" x14ac:dyDescent="0.25">
      <c r="A229" s="405">
        <v>211</v>
      </c>
      <c r="B229" s="406" t="s">
        <v>2551</v>
      </c>
      <c r="C229" s="407" t="s">
        <v>2942</v>
      </c>
      <c r="D229" s="407" t="s">
        <v>2943</v>
      </c>
      <c r="E229" s="407" t="s">
        <v>1388</v>
      </c>
      <c r="F229" s="407" t="s">
        <v>447</v>
      </c>
      <c r="G229" s="299" t="s">
        <v>193</v>
      </c>
      <c r="H229" s="431">
        <v>8533900</v>
      </c>
      <c r="I229" s="432">
        <v>10411358</v>
      </c>
      <c r="J229" s="410" t="s">
        <v>238</v>
      </c>
      <c r="K229" s="411"/>
      <c r="L229" s="411">
        <v>292</v>
      </c>
      <c r="M229" s="411" t="s">
        <v>226</v>
      </c>
      <c r="N229" s="412">
        <v>7020</v>
      </c>
      <c r="O229" s="411">
        <v>1</v>
      </c>
      <c r="P229" s="411">
        <v>350</v>
      </c>
      <c r="Q229" s="411" t="s">
        <v>239</v>
      </c>
      <c r="R229" s="413" t="s">
        <v>326</v>
      </c>
      <c r="S229" s="414" t="s">
        <v>2944</v>
      </c>
      <c r="T229" s="411">
        <v>30</v>
      </c>
      <c r="U229" s="411">
        <v>73000</v>
      </c>
      <c r="V229" s="415" t="s">
        <v>2508</v>
      </c>
    </row>
    <row r="230" spans="1:22" ht="231" x14ac:dyDescent="0.25">
      <c r="A230" s="405">
        <v>212</v>
      </c>
      <c r="B230" s="406" t="s">
        <v>2551</v>
      </c>
      <c r="C230" s="407" t="s">
        <v>2945</v>
      </c>
      <c r="D230" s="407" t="s">
        <v>2946</v>
      </c>
      <c r="E230" s="407" t="s">
        <v>2203</v>
      </c>
      <c r="F230" s="407" t="s">
        <v>447</v>
      </c>
      <c r="G230" s="299" t="s">
        <v>194</v>
      </c>
      <c r="H230" s="431">
        <v>8704900</v>
      </c>
      <c r="I230" s="432">
        <v>10619978</v>
      </c>
      <c r="J230" s="410" t="s">
        <v>238</v>
      </c>
      <c r="K230" s="411"/>
      <c r="L230" s="411">
        <v>301</v>
      </c>
      <c r="M230" s="411" t="s">
        <v>226</v>
      </c>
      <c r="N230" s="412">
        <v>7020</v>
      </c>
      <c r="O230" s="411">
        <v>1</v>
      </c>
      <c r="P230" s="411">
        <v>350</v>
      </c>
      <c r="Q230" s="411" t="s">
        <v>239</v>
      </c>
      <c r="R230" s="413" t="s">
        <v>327</v>
      </c>
      <c r="S230" s="414" t="s">
        <v>2947</v>
      </c>
      <c r="T230" s="411">
        <v>30</v>
      </c>
      <c r="U230" s="411">
        <v>73000</v>
      </c>
      <c r="V230" s="415" t="s">
        <v>2508</v>
      </c>
    </row>
    <row r="231" spans="1:22" ht="264" x14ac:dyDescent="0.25">
      <c r="A231" s="405">
        <v>213</v>
      </c>
      <c r="B231" s="406" t="s">
        <v>2504</v>
      </c>
      <c r="C231" s="407" t="s">
        <v>2948</v>
      </c>
      <c r="D231" s="407" t="s">
        <v>2949</v>
      </c>
      <c r="E231" s="407" t="s">
        <v>456</v>
      </c>
      <c r="F231" s="407" t="s">
        <v>447</v>
      </c>
      <c r="G231" s="299" t="s">
        <v>200</v>
      </c>
      <c r="H231" s="431">
        <v>9898000</v>
      </c>
      <c r="I231" s="432">
        <v>12075560</v>
      </c>
      <c r="J231" s="410" t="s">
        <v>238</v>
      </c>
      <c r="K231" s="411"/>
      <c r="L231" s="411">
        <v>292</v>
      </c>
      <c r="M231" s="411" t="s">
        <v>226</v>
      </c>
      <c r="N231" s="412">
        <v>7560</v>
      </c>
      <c r="O231" s="411">
        <v>1</v>
      </c>
      <c r="P231" s="411">
        <v>500</v>
      </c>
      <c r="Q231" s="411" t="s">
        <v>239</v>
      </c>
      <c r="R231" s="413" t="s">
        <v>332</v>
      </c>
      <c r="S231" s="414" t="s">
        <v>2950</v>
      </c>
      <c r="T231" s="411">
        <v>30</v>
      </c>
      <c r="U231" s="411">
        <v>73000</v>
      </c>
      <c r="V231" s="415" t="s">
        <v>2508</v>
      </c>
    </row>
    <row r="232" spans="1:22" ht="231" x14ac:dyDescent="0.25">
      <c r="A232" s="405">
        <v>214</v>
      </c>
      <c r="B232" s="406" t="s">
        <v>2504</v>
      </c>
      <c r="C232" s="407" t="s">
        <v>2951</v>
      </c>
      <c r="D232" s="407" t="s">
        <v>2952</v>
      </c>
      <c r="E232" s="407" t="s">
        <v>627</v>
      </c>
      <c r="F232" s="407" t="s">
        <v>447</v>
      </c>
      <c r="G232" s="299" t="s">
        <v>201</v>
      </c>
      <c r="H232" s="431">
        <v>10060000</v>
      </c>
      <c r="I232" s="432">
        <v>12273200</v>
      </c>
      <c r="J232" s="410" t="s">
        <v>238</v>
      </c>
      <c r="K232" s="411"/>
      <c r="L232" s="411">
        <v>292</v>
      </c>
      <c r="M232" s="411" t="s">
        <v>226</v>
      </c>
      <c r="N232" s="412">
        <v>7560</v>
      </c>
      <c r="O232" s="411">
        <v>1</v>
      </c>
      <c r="P232" s="411">
        <v>500</v>
      </c>
      <c r="Q232" s="411" t="s">
        <v>239</v>
      </c>
      <c r="R232" s="413" t="s">
        <v>333</v>
      </c>
      <c r="S232" s="414" t="s">
        <v>2953</v>
      </c>
      <c r="T232" s="411">
        <v>30</v>
      </c>
      <c r="U232" s="411">
        <v>73000</v>
      </c>
      <c r="V232" s="415" t="s">
        <v>2508</v>
      </c>
    </row>
    <row r="233" spans="1:22" ht="409.5" x14ac:dyDescent="0.25">
      <c r="A233" s="405">
        <v>215</v>
      </c>
      <c r="B233" s="406" t="s">
        <v>2504</v>
      </c>
      <c r="C233" s="407" t="s">
        <v>2954</v>
      </c>
      <c r="D233" s="407" t="s">
        <v>2955</v>
      </c>
      <c r="E233" s="407" t="s">
        <v>446</v>
      </c>
      <c r="F233" s="407" t="s">
        <v>447</v>
      </c>
      <c r="G233" s="299" t="s">
        <v>203</v>
      </c>
      <c r="H233" s="431">
        <v>10246800</v>
      </c>
      <c r="I233" s="432">
        <v>12501096</v>
      </c>
      <c r="J233" s="410" t="s">
        <v>238</v>
      </c>
      <c r="K233" s="411"/>
      <c r="L233" s="411">
        <v>390</v>
      </c>
      <c r="M233" s="411" t="s">
        <v>335</v>
      </c>
      <c r="N233" s="412">
        <v>7660</v>
      </c>
      <c r="O233" s="411">
        <v>1</v>
      </c>
      <c r="P233" s="411">
        <v>500</v>
      </c>
      <c r="Q233" s="411" t="s">
        <v>294</v>
      </c>
      <c r="R233" s="413" t="s">
        <v>336</v>
      </c>
      <c r="S233" s="414" t="s">
        <v>2956</v>
      </c>
      <c r="T233" s="411">
        <v>30</v>
      </c>
      <c r="U233" s="411">
        <v>73000</v>
      </c>
      <c r="V233" s="415" t="s">
        <v>2508</v>
      </c>
    </row>
    <row r="234" spans="1:22" ht="264" x14ac:dyDescent="0.25">
      <c r="A234" s="405">
        <v>216</v>
      </c>
      <c r="B234" s="406" t="s">
        <v>2504</v>
      </c>
      <c r="C234" s="407" t="s">
        <v>2957</v>
      </c>
      <c r="D234" s="407" t="s">
        <v>2958</v>
      </c>
      <c r="E234" s="407" t="s">
        <v>1388</v>
      </c>
      <c r="F234" s="407" t="s">
        <v>447</v>
      </c>
      <c r="G234" s="299" t="s">
        <v>193</v>
      </c>
      <c r="H234" s="431">
        <v>9889800</v>
      </c>
      <c r="I234" s="432">
        <v>12065556</v>
      </c>
      <c r="J234" s="410" t="s">
        <v>238</v>
      </c>
      <c r="K234" s="411"/>
      <c r="L234" s="411">
        <v>292</v>
      </c>
      <c r="M234" s="411" t="s">
        <v>226</v>
      </c>
      <c r="N234" s="412">
        <v>7020</v>
      </c>
      <c r="O234" s="411">
        <v>1</v>
      </c>
      <c r="P234" s="411">
        <v>350</v>
      </c>
      <c r="Q234" s="411" t="s">
        <v>239</v>
      </c>
      <c r="R234" s="413" t="s">
        <v>326</v>
      </c>
      <c r="S234" s="414" t="s">
        <v>2959</v>
      </c>
      <c r="T234" s="411">
        <v>30</v>
      </c>
      <c r="U234" s="411">
        <v>73000</v>
      </c>
      <c r="V234" s="415" t="s">
        <v>2508</v>
      </c>
    </row>
    <row r="235" spans="1:22" ht="231" x14ac:dyDescent="0.25">
      <c r="A235" s="405">
        <v>217</v>
      </c>
      <c r="B235" s="406" t="s">
        <v>2504</v>
      </c>
      <c r="C235" s="407" t="s">
        <v>2960</v>
      </c>
      <c r="D235" s="407" t="s">
        <v>2961</v>
      </c>
      <c r="E235" s="407" t="s">
        <v>2203</v>
      </c>
      <c r="F235" s="407" t="s">
        <v>447</v>
      </c>
      <c r="G235" s="299" t="s">
        <v>194</v>
      </c>
      <c r="H235" s="431">
        <v>10060800</v>
      </c>
      <c r="I235" s="432">
        <v>12274176</v>
      </c>
      <c r="J235" s="410" t="s">
        <v>238</v>
      </c>
      <c r="K235" s="411"/>
      <c r="L235" s="411">
        <v>301</v>
      </c>
      <c r="M235" s="411" t="s">
        <v>226</v>
      </c>
      <c r="N235" s="412">
        <v>7020</v>
      </c>
      <c r="O235" s="411">
        <v>1</v>
      </c>
      <c r="P235" s="411">
        <v>350</v>
      </c>
      <c r="Q235" s="411" t="s">
        <v>239</v>
      </c>
      <c r="R235" s="413" t="s">
        <v>327</v>
      </c>
      <c r="S235" s="414" t="s">
        <v>2962</v>
      </c>
      <c r="T235" s="411">
        <v>30</v>
      </c>
      <c r="U235" s="411">
        <v>73000</v>
      </c>
      <c r="V235" s="415" t="s">
        <v>2508</v>
      </c>
    </row>
    <row r="236" spans="1:22" ht="264" x14ac:dyDescent="0.25">
      <c r="A236" s="405">
        <v>218</v>
      </c>
      <c r="B236" s="406" t="s">
        <v>2504</v>
      </c>
      <c r="C236" s="407" t="s">
        <v>2963</v>
      </c>
      <c r="D236" s="407" t="s">
        <v>2964</v>
      </c>
      <c r="E236" s="407" t="s">
        <v>456</v>
      </c>
      <c r="F236" s="407" t="s">
        <v>447</v>
      </c>
      <c r="G236" s="299" t="s">
        <v>200</v>
      </c>
      <c r="H236" s="431">
        <v>10164200</v>
      </c>
      <c r="I236" s="432">
        <v>12400324</v>
      </c>
      <c r="J236" s="410" t="s">
        <v>238</v>
      </c>
      <c r="K236" s="411"/>
      <c r="L236" s="411">
        <v>292</v>
      </c>
      <c r="M236" s="411" t="s">
        <v>226</v>
      </c>
      <c r="N236" s="412">
        <v>7560</v>
      </c>
      <c r="O236" s="411">
        <v>1</v>
      </c>
      <c r="P236" s="411">
        <v>500</v>
      </c>
      <c r="Q236" s="411" t="s">
        <v>239</v>
      </c>
      <c r="R236" s="413" t="s">
        <v>332</v>
      </c>
      <c r="S236" s="414" t="s">
        <v>2965</v>
      </c>
      <c r="T236" s="411">
        <v>30</v>
      </c>
      <c r="U236" s="411">
        <v>73000</v>
      </c>
      <c r="V236" s="415" t="s">
        <v>2508</v>
      </c>
    </row>
    <row r="237" spans="1:22" ht="231" x14ac:dyDescent="0.25">
      <c r="A237" s="405">
        <v>219</v>
      </c>
      <c r="B237" s="406" t="s">
        <v>2504</v>
      </c>
      <c r="C237" s="407" t="s">
        <v>2966</v>
      </c>
      <c r="D237" s="407" t="s">
        <v>2967</v>
      </c>
      <c r="E237" s="407" t="s">
        <v>627</v>
      </c>
      <c r="F237" s="407" t="s">
        <v>447</v>
      </c>
      <c r="G237" s="299" t="s">
        <v>201</v>
      </c>
      <c r="H237" s="431">
        <v>10326200</v>
      </c>
      <c r="I237" s="432">
        <v>12597964</v>
      </c>
      <c r="J237" s="410" t="s">
        <v>238</v>
      </c>
      <c r="K237" s="411"/>
      <c r="L237" s="411">
        <v>292</v>
      </c>
      <c r="M237" s="411" t="s">
        <v>226</v>
      </c>
      <c r="N237" s="412">
        <v>7560</v>
      </c>
      <c r="O237" s="411">
        <v>1</v>
      </c>
      <c r="P237" s="411">
        <v>500</v>
      </c>
      <c r="Q237" s="411" t="s">
        <v>239</v>
      </c>
      <c r="R237" s="413" t="s">
        <v>333</v>
      </c>
      <c r="S237" s="414" t="s">
        <v>2968</v>
      </c>
      <c r="T237" s="411">
        <v>30</v>
      </c>
      <c r="U237" s="411">
        <v>73000</v>
      </c>
      <c r="V237" s="415" t="s">
        <v>2508</v>
      </c>
    </row>
    <row r="238" spans="1:22" ht="409.5" x14ac:dyDescent="0.25">
      <c r="A238" s="405">
        <v>220</v>
      </c>
      <c r="B238" s="406" t="s">
        <v>2504</v>
      </c>
      <c r="C238" s="407" t="s">
        <v>2969</v>
      </c>
      <c r="D238" s="407" t="s">
        <v>2970</v>
      </c>
      <c r="E238" s="407" t="s">
        <v>446</v>
      </c>
      <c r="F238" s="407" t="s">
        <v>447</v>
      </c>
      <c r="G238" s="299" t="s">
        <v>203</v>
      </c>
      <c r="H238" s="431">
        <v>10513000</v>
      </c>
      <c r="I238" s="432">
        <v>12825860</v>
      </c>
      <c r="J238" s="410" t="s">
        <v>238</v>
      </c>
      <c r="K238" s="411"/>
      <c r="L238" s="411">
        <v>390</v>
      </c>
      <c r="M238" s="411" t="s">
        <v>335</v>
      </c>
      <c r="N238" s="412">
        <v>7660</v>
      </c>
      <c r="O238" s="411">
        <v>1</v>
      </c>
      <c r="P238" s="411">
        <v>500</v>
      </c>
      <c r="Q238" s="411" t="s">
        <v>294</v>
      </c>
      <c r="R238" s="413" t="s">
        <v>336</v>
      </c>
      <c r="S238" s="414" t="s">
        <v>2971</v>
      </c>
      <c r="T238" s="411">
        <v>30</v>
      </c>
      <c r="U238" s="411">
        <v>73000</v>
      </c>
      <c r="V238" s="415" t="s">
        <v>2508</v>
      </c>
    </row>
    <row r="239" spans="1:22" ht="264" x14ac:dyDescent="0.25">
      <c r="A239" s="405">
        <v>221</v>
      </c>
      <c r="B239" s="406" t="s">
        <v>2504</v>
      </c>
      <c r="C239" s="407" t="s">
        <v>2972</v>
      </c>
      <c r="D239" s="407" t="s">
        <v>2973</v>
      </c>
      <c r="E239" s="407" t="s">
        <v>1388</v>
      </c>
      <c r="F239" s="407" t="s">
        <v>447</v>
      </c>
      <c r="G239" s="299" t="s">
        <v>193</v>
      </c>
      <c r="H239" s="431">
        <v>10156000</v>
      </c>
      <c r="I239" s="432">
        <v>12390320</v>
      </c>
      <c r="J239" s="410" t="s">
        <v>238</v>
      </c>
      <c r="K239" s="411"/>
      <c r="L239" s="411">
        <v>292</v>
      </c>
      <c r="M239" s="411" t="s">
        <v>226</v>
      </c>
      <c r="N239" s="412">
        <v>7020</v>
      </c>
      <c r="O239" s="411">
        <v>1</v>
      </c>
      <c r="P239" s="411">
        <v>350</v>
      </c>
      <c r="Q239" s="411" t="s">
        <v>239</v>
      </c>
      <c r="R239" s="413" t="s">
        <v>326</v>
      </c>
      <c r="S239" s="414" t="s">
        <v>2974</v>
      </c>
      <c r="T239" s="411">
        <v>30</v>
      </c>
      <c r="U239" s="411">
        <v>73000</v>
      </c>
      <c r="V239" s="415" t="s">
        <v>2508</v>
      </c>
    </row>
    <row r="240" spans="1:22" ht="231" x14ac:dyDescent="0.25">
      <c r="A240" s="405">
        <v>222</v>
      </c>
      <c r="B240" s="406" t="s">
        <v>2504</v>
      </c>
      <c r="C240" s="407" t="s">
        <v>2975</v>
      </c>
      <c r="D240" s="407" t="s">
        <v>2976</v>
      </c>
      <c r="E240" s="407" t="s">
        <v>2203</v>
      </c>
      <c r="F240" s="407" t="s">
        <v>447</v>
      </c>
      <c r="G240" s="299" t="s">
        <v>194</v>
      </c>
      <c r="H240" s="431">
        <v>10327000</v>
      </c>
      <c r="I240" s="432">
        <v>12598940</v>
      </c>
      <c r="J240" s="410" t="s">
        <v>238</v>
      </c>
      <c r="K240" s="411"/>
      <c r="L240" s="411">
        <v>301</v>
      </c>
      <c r="M240" s="411" t="s">
        <v>226</v>
      </c>
      <c r="N240" s="412">
        <v>7020</v>
      </c>
      <c r="O240" s="411">
        <v>1</v>
      </c>
      <c r="P240" s="411">
        <v>350</v>
      </c>
      <c r="Q240" s="411" t="s">
        <v>239</v>
      </c>
      <c r="R240" s="413" t="s">
        <v>327</v>
      </c>
      <c r="S240" s="414" t="s">
        <v>2977</v>
      </c>
      <c r="T240" s="411">
        <v>30</v>
      </c>
      <c r="U240" s="411">
        <v>73000</v>
      </c>
      <c r="V240" s="415" t="s">
        <v>2508</v>
      </c>
    </row>
    <row r="241" spans="1:22" ht="264" x14ac:dyDescent="0.25">
      <c r="A241" s="405">
        <v>223</v>
      </c>
      <c r="B241" s="406" t="s">
        <v>2504</v>
      </c>
      <c r="C241" s="407" t="s">
        <v>2978</v>
      </c>
      <c r="D241" s="407" t="s">
        <v>2979</v>
      </c>
      <c r="E241" s="407" t="s">
        <v>456</v>
      </c>
      <c r="F241" s="407" t="s">
        <v>447</v>
      </c>
      <c r="G241" s="299" t="s">
        <v>200</v>
      </c>
      <c r="H241" s="431">
        <v>10856200</v>
      </c>
      <c r="I241" s="432">
        <v>13244564</v>
      </c>
      <c r="J241" s="410" t="s">
        <v>238</v>
      </c>
      <c r="K241" s="411"/>
      <c r="L241" s="411">
        <v>292</v>
      </c>
      <c r="M241" s="411" t="s">
        <v>226</v>
      </c>
      <c r="N241" s="412">
        <v>7560</v>
      </c>
      <c r="O241" s="411">
        <v>1</v>
      </c>
      <c r="P241" s="411">
        <v>500</v>
      </c>
      <c r="Q241" s="411" t="s">
        <v>239</v>
      </c>
      <c r="R241" s="413" t="s">
        <v>332</v>
      </c>
      <c r="S241" s="414" t="s">
        <v>2980</v>
      </c>
      <c r="T241" s="411">
        <v>30</v>
      </c>
      <c r="U241" s="411">
        <v>73000</v>
      </c>
      <c r="V241" s="415" t="s">
        <v>2508</v>
      </c>
    </row>
    <row r="242" spans="1:22" ht="231" x14ac:dyDescent="0.25">
      <c r="A242" s="405">
        <v>224</v>
      </c>
      <c r="B242" s="406" t="s">
        <v>2504</v>
      </c>
      <c r="C242" s="407" t="s">
        <v>2981</v>
      </c>
      <c r="D242" s="407" t="s">
        <v>2982</v>
      </c>
      <c r="E242" s="407" t="s">
        <v>627</v>
      </c>
      <c r="F242" s="407" t="s">
        <v>447</v>
      </c>
      <c r="G242" s="299" t="s">
        <v>201</v>
      </c>
      <c r="H242" s="431">
        <v>11018200</v>
      </c>
      <c r="I242" s="432">
        <v>13442204</v>
      </c>
      <c r="J242" s="410" t="s">
        <v>238</v>
      </c>
      <c r="K242" s="411"/>
      <c r="L242" s="411">
        <v>292</v>
      </c>
      <c r="M242" s="411" t="s">
        <v>226</v>
      </c>
      <c r="N242" s="412">
        <v>7560</v>
      </c>
      <c r="O242" s="411">
        <v>1</v>
      </c>
      <c r="P242" s="411">
        <v>500</v>
      </c>
      <c r="Q242" s="411" t="s">
        <v>239</v>
      </c>
      <c r="R242" s="413" t="s">
        <v>333</v>
      </c>
      <c r="S242" s="414" t="s">
        <v>2983</v>
      </c>
      <c r="T242" s="411">
        <v>30</v>
      </c>
      <c r="U242" s="411">
        <v>73000</v>
      </c>
      <c r="V242" s="415" t="s">
        <v>2508</v>
      </c>
    </row>
    <row r="243" spans="1:22" ht="409.5" x14ac:dyDescent="0.25">
      <c r="A243" s="405">
        <v>225</v>
      </c>
      <c r="B243" s="406" t="s">
        <v>2504</v>
      </c>
      <c r="C243" s="407" t="s">
        <v>2984</v>
      </c>
      <c r="D243" s="407" t="s">
        <v>2985</v>
      </c>
      <c r="E243" s="407" t="s">
        <v>446</v>
      </c>
      <c r="F243" s="407" t="s">
        <v>447</v>
      </c>
      <c r="G243" s="299" t="s">
        <v>203</v>
      </c>
      <c r="H243" s="431">
        <v>11205000</v>
      </c>
      <c r="I243" s="432">
        <v>13670100</v>
      </c>
      <c r="J243" s="410" t="s">
        <v>238</v>
      </c>
      <c r="K243" s="411"/>
      <c r="L243" s="411">
        <v>390</v>
      </c>
      <c r="M243" s="411" t="s">
        <v>335</v>
      </c>
      <c r="N243" s="412">
        <v>7660</v>
      </c>
      <c r="O243" s="411">
        <v>1</v>
      </c>
      <c r="P243" s="411">
        <v>500</v>
      </c>
      <c r="Q243" s="411" t="s">
        <v>294</v>
      </c>
      <c r="R243" s="413" t="s">
        <v>336</v>
      </c>
      <c r="S243" s="414" t="s">
        <v>2986</v>
      </c>
      <c r="T243" s="411">
        <v>30</v>
      </c>
      <c r="U243" s="411">
        <v>73000</v>
      </c>
      <c r="V243" s="415" t="s">
        <v>2508</v>
      </c>
    </row>
    <row r="244" spans="1:22" ht="264" x14ac:dyDescent="0.25">
      <c r="A244" s="405">
        <v>226</v>
      </c>
      <c r="B244" s="406" t="s">
        <v>2504</v>
      </c>
      <c r="C244" s="407" t="s">
        <v>2987</v>
      </c>
      <c r="D244" s="407" t="s">
        <v>2988</v>
      </c>
      <c r="E244" s="407" t="s">
        <v>1388</v>
      </c>
      <c r="F244" s="407" t="s">
        <v>447</v>
      </c>
      <c r="G244" s="299" t="s">
        <v>193</v>
      </c>
      <c r="H244" s="431">
        <v>10848000</v>
      </c>
      <c r="I244" s="432">
        <v>13234560</v>
      </c>
      <c r="J244" s="410" t="s">
        <v>238</v>
      </c>
      <c r="K244" s="411"/>
      <c r="L244" s="411">
        <v>292</v>
      </c>
      <c r="M244" s="411" t="s">
        <v>226</v>
      </c>
      <c r="N244" s="412">
        <v>7020</v>
      </c>
      <c r="O244" s="411">
        <v>1</v>
      </c>
      <c r="P244" s="411">
        <v>350</v>
      </c>
      <c r="Q244" s="411" t="s">
        <v>239</v>
      </c>
      <c r="R244" s="413" t="s">
        <v>326</v>
      </c>
      <c r="S244" s="414" t="s">
        <v>2989</v>
      </c>
      <c r="T244" s="411">
        <v>30</v>
      </c>
      <c r="U244" s="411">
        <v>73000</v>
      </c>
      <c r="V244" s="415" t="s">
        <v>2508</v>
      </c>
    </row>
    <row r="245" spans="1:22" ht="231" x14ac:dyDescent="0.25">
      <c r="A245" s="405">
        <v>227</v>
      </c>
      <c r="B245" s="406" t="s">
        <v>2504</v>
      </c>
      <c r="C245" s="407" t="s">
        <v>2990</v>
      </c>
      <c r="D245" s="407" t="s">
        <v>2991</v>
      </c>
      <c r="E245" s="407" t="s">
        <v>2203</v>
      </c>
      <c r="F245" s="407" t="s">
        <v>447</v>
      </c>
      <c r="G245" s="299" t="s">
        <v>194</v>
      </c>
      <c r="H245" s="431">
        <v>11019000</v>
      </c>
      <c r="I245" s="432">
        <v>13443180</v>
      </c>
      <c r="J245" s="410" t="s">
        <v>238</v>
      </c>
      <c r="K245" s="411"/>
      <c r="L245" s="411">
        <v>301</v>
      </c>
      <c r="M245" s="411" t="s">
        <v>226</v>
      </c>
      <c r="N245" s="412">
        <v>7020</v>
      </c>
      <c r="O245" s="411">
        <v>1</v>
      </c>
      <c r="P245" s="411">
        <v>350</v>
      </c>
      <c r="Q245" s="411" t="s">
        <v>239</v>
      </c>
      <c r="R245" s="413" t="s">
        <v>327</v>
      </c>
      <c r="S245" s="414" t="s">
        <v>2992</v>
      </c>
      <c r="T245" s="411">
        <v>30</v>
      </c>
      <c r="U245" s="411">
        <v>73000</v>
      </c>
      <c r="V245" s="415" t="s">
        <v>2508</v>
      </c>
    </row>
    <row r="246" spans="1:22" ht="264" x14ac:dyDescent="0.25">
      <c r="A246" s="405">
        <v>228</v>
      </c>
      <c r="B246" s="406" t="s">
        <v>2575</v>
      </c>
      <c r="C246" s="407" t="s">
        <v>2993</v>
      </c>
      <c r="D246" s="407" t="s">
        <v>2994</v>
      </c>
      <c r="E246" s="407" t="s">
        <v>1388</v>
      </c>
      <c r="F246" s="407" t="s">
        <v>447</v>
      </c>
      <c r="G246" s="299" t="s">
        <v>193</v>
      </c>
      <c r="H246" s="431">
        <v>7572500</v>
      </c>
      <c r="I246" s="432">
        <v>9238450</v>
      </c>
      <c r="J246" s="410" t="s">
        <v>238</v>
      </c>
      <c r="K246" s="411"/>
      <c r="L246" s="411">
        <v>292</v>
      </c>
      <c r="M246" s="411" t="s">
        <v>226</v>
      </c>
      <c r="N246" s="412">
        <v>7020</v>
      </c>
      <c r="O246" s="411">
        <v>1</v>
      </c>
      <c r="P246" s="411">
        <v>350</v>
      </c>
      <c r="Q246" s="411" t="s">
        <v>239</v>
      </c>
      <c r="R246" s="413" t="s">
        <v>326</v>
      </c>
      <c r="S246" s="414" t="s">
        <v>2995</v>
      </c>
      <c r="T246" s="411">
        <v>30</v>
      </c>
      <c r="U246" s="411">
        <v>73000</v>
      </c>
      <c r="V246" s="415" t="s">
        <v>2508</v>
      </c>
    </row>
    <row r="247" spans="1:22" ht="231" x14ac:dyDescent="0.25">
      <c r="A247" s="405">
        <v>229</v>
      </c>
      <c r="B247" s="406" t="s">
        <v>2575</v>
      </c>
      <c r="C247" s="407" t="s">
        <v>2996</v>
      </c>
      <c r="D247" s="407" t="s">
        <v>2997</v>
      </c>
      <c r="E247" s="407" t="s">
        <v>2203</v>
      </c>
      <c r="F247" s="407" t="s">
        <v>447</v>
      </c>
      <c r="G247" s="299" t="s">
        <v>194</v>
      </c>
      <c r="H247" s="431">
        <v>7743500</v>
      </c>
      <c r="I247" s="432">
        <v>9447070</v>
      </c>
      <c r="J247" s="410" t="s">
        <v>238</v>
      </c>
      <c r="K247" s="411"/>
      <c r="L247" s="411">
        <v>301</v>
      </c>
      <c r="M247" s="411" t="s">
        <v>226</v>
      </c>
      <c r="N247" s="412">
        <v>7020</v>
      </c>
      <c r="O247" s="411">
        <v>1</v>
      </c>
      <c r="P247" s="411">
        <v>350</v>
      </c>
      <c r="Q247" s="411" t="s">
        <v>239</v>
      </c>
      <c r="R247" s="413" t="s">
        <v>327</v>
      </c>
      <c r="S247" s="414" t="s">
        <v>2998</v>
      </c>
      <c r="T247" s="411">
        <v>30</v>
      </c>
      <c r="U247" s="411">
        <v>73000</v>
      </c>
      <c r="V247" s="415" t="s">
        <v>2508</v>
      </c>
    </row>
    <row r="248" spans="1:22" ht="409.5" x14ac:dyDescent="0.25">
      <c r="A248" s="405">
        <v>230</v>
      </c>
      <c r="B248" s="406" t="s">
        <v>10</v>
      </c>
      <c r="C248" s="407" t="s">
        <v>2999</v>
      </c>
      <c r="D248" s="407" t="s">
        <v>3000</v>
      </c>
      <c r="E248" s="407" t="s">
        <v>446</v>
      </c>
      <c r="F248" s="407" t="s">
        <v>447</v>
      </c>
      <c r="G248" s="299" t="s">
        <v>203</v>
      </c>
      <c r="H248" s="431">
        <v>6381200</v>
      </c>
      <c r="I248" s="432">
        <v>7785064</v>
      </c>
      <c r="J248" s="410" t="s">
        <v>238</v>
      </c>
      <c r="K248" s="411"/>
      <c r="L248" s="411">
        <v>390</v>
      </c>
      <c r="M248" s="411" t="s">
        <v>335</v>
      </c>
      <c r="N248" s="412">
        <v>7660</v>
      </c>
      <c r="O248" s="411">
        <v>1</v>
      </c>
      <c r="P248" s="411">
        <v>500</v>
      </c>
      <c r="Q248" s="411" t="s">
        <v>294</v>
      </c>
      <c r="R248" s="413" t="s">
        <v>336</v>
      </c>
      <c r="S248" s="414" t="s">
        <v>3001</v>
      </c>
      <c r="T248" s="411">
        <v>30</v>
      </c>
      <c r="U248" s="411">
        <v>73000</v>
      </c>
      <c r="V248" s="415" t="s">
        <v>2508</v>
      </c>
    </row>
    <row r="249" spans="1:22" ht="409.5" x14ac:dyDescent="0.25">
      <c r="A249" s="405">
        <v>231</v>
      </c>
      <c r="B249" s="406" t="s">
        <v>10</v>
      </c>
      <c r="C249" s="407" t="s">
        <v>3002</v>
      </c>
      <c r="D249" s="407" t="s">
        <v>3003</v>
      </c>
      <c r="E249" s="407" t="s">
        <v>446</v>
      </c>
      <c r="F249" s="407" t="s">
        <v>447</v>
      </c>
      <c r="G249" s="299" t="s">
        <v>203</v>
      </c>
      <c r="H249" s="431">
        <v>6459100</v>
      </c>
      <c r="I249" s="432">
        <v>7880102</v>
      </c>
      <c r="J249" s="410" t="s">
        <v>238</v>
      </c>
      <c r="K249" s="411"/>
      <c r="L249" s="411">
        <v>390</v>
      </c>
      <c r="M249" s="411" t="s">
        <v>335</v>
      </c>
      <c r="N249" s="412">
        <v>7660</v>
      </c>
      <c r="O249" s="411">
        <v>1</v>
      </c>
      <c r="P249" s="411">
        <v>500</v>
      </c>
      <c r="Q249" s="411" t="s">
        <v>294</v>
      </c>
      <c r="R249" s="413" t="s">
        <v>336</v>
      </c>
      <c r="S249" s="414" t="s">
        <v>3004</v>
      </c>
      <c r="T249" s="411">
        <v>30</v>
      </c>
      <c r="U249" s="411">
        <v>73000</v>
      </c>
      <c r="V249" s="415" t="s">
        <v>2508</v>
      </c>
    </row>
    <row r="250" spans="1:22" ht="264" x14ac:dyDescent="0.25">
      <c r="A250" s="405">
        <v>232</v>
      </c>
      <c r="B250" s="406" t="s">
        <v>2504</v>
      </c>
      <c r="C250" s="407" t="s">
        <v>3005</v>
      </c>
      <c r="D250" s="407" t="s">
        <v>3006</v>
      </c>
      <c r="E250" s="407" t="s">
        <v>456</v>
      </c>
      <c r="F250" s="407" t="s">
        <v>447</v>
      </c>
      <c r="G250" s="299" t="s">
        <v>200</v>
      </c>
      <c r="H250" s="431">
        <v>8649500</v>
      </c>
      <c r="I250" s="432">
        <v>10552390</v>
      </c>
      <c r="J250" s="410" t="s">
        <v>238</v>
      </c>
      <c r="K250" s="411"/>
      <c r="L250" s="411">
        <v>292</v>
      </c>
      <c r="M250" s="411" t="s">
        <v>226</v>
      </c>
      <c r="N250" s="412">
        <v>7560</v>
      </c>
      <c r="O250" s="411">
        <v>1</v>
      </c>
      <c r="P250" s="411">
        <v>500</v>
      </c>
      <c r="Q250" s="411" t="s">
        <v>239</v>
      </c>
      <c r="R250" s="413" t="s">
        <v>332</v>
      </c>
      <c r="S250" s="414" t="s">
        <v>3007</v>
      </c>
      <c r="T250" s="411">
        <v>30</v>
      </c>
      <c r="U250" s="411">
        <v>73000</v>
      </c>
      <c r="V250" s="415" t="s">
        <v>2508</v>
      </c>
    </row>
    <row r="251" spans="1:22" ht="231" x14ac:dyDescent="0.25">
      <c r="A251" s="405">
        <v>233</v>
      </c>
      <c r="B251" s="406" t="s">
        <v>2504</v>
      </c>
      <c r="C251" s="407" t="s">
        <v>3008</v>
      </c>
      <c r="D251" s="407" t="s">
        <v>3009</v>
      </c>
      <c r="E251" s="407" t="s">
        <v>627</v>
      </c>
      <c r="F251" s="407" t="s">
        <v>447</v>
      </c>
      <c r="G251" s="299" t="s">
        <v>201</v>
      </c>
      <c r="H251" s="431">
        <v>8811500</v>
      </c>
      <c r="I251" s="432">
        <v>10750030</v>
      </c>
      <c r="J251" s="410" t="s">
        <v>238</v>
      </c>
      <c r="K251" s="411"/>
      <c r="L251" s="411">
        <v>292</v>
      </c>
      <c r="M251" s="411" t="s">
        <v>226</v>
      </c>
      <c r="N251" s="412">
        <v>7560</v>
      </c>
      <c r="O251" s="411">
        <v>1</v>
      </c>
      <c r="P251" s="411">
        <v>500</v>
      </c>
      <c r="Q251" s="411" t="s">
        <v>239</v>
      </c>
      <c r="R251" s="413" t="s">
        <v>333</v>
      </c>
      <c r="S251" s="414" t="s">
        <v>3010</v>
      </c>
      <c r="T251" s="411">
        <v>30</v>
      </c>
      <c r="U251" s="411">
        <v>73000</v>
      </c>
      <c r="V251" s="415" t="s">
        <v>2508</v>
      </c>
    </row>
    <row r="252" spans="1:22" ht="409.5" x14ac:dyDescent="0.25">
      <c r="A252" s="405">
        <v>234</v>
      </c>
      <c r="B252" s="406" t="s">
        <v>2504</v>
      </c>
      <c r="C252" s="407" t="s">
        <v>3011</v>
      </c>
      <c r="D252" s="407" t="s">
        <v>3012</v>
      </c>
      <c r="E252" s="407" t="s">
        <v>446</v>
      </c>
      <c r="F252" s="407" t="s">
        <v>447</v>
      </c>
      <c r="G252" s="299" t="s">
        <v>203</v>
      </c>
      <c r="H252" s="431">
        <v>8998300</v>
      </c>
      <c r="I252" s="432">
        <v>10977926</v>
      </c>
      <c r="J252" s="410" t="s">
        <v>238</v>
      </c>
      <c r="K252" s="411"/>
      <c r="L252" s="411">
        <v>390</v>
      </c>
      <c r="M252" s="411" t="s">
        <v>335</v>
      </c>
      <c r="N252" s="412">
        <v>7660</v>
      </c>
      <c r="O252" s="411">
        <v>1</v>
      </c>
      <c r="P252" s="411">
        <v>500</v>
      </c>
      <c r="Q252" s="411" t="s">
        <v>294</v>
      </c>
      <c r="R252" s="413" t="s">
        <v>336</v>
      </c>
      <c r="S252" s="414" t="s">
        <v>3013</v>
      </c>
      <c r="T252" s="411">
        <v>30</v>
      </c>
      <c r="U252" s="411">
        <v>73000</v>
      </c>
      <c r="V252" s="415" t="s">
        <v>2508</v>
      </c>
    </row>
    <row r="253" spans="1:22" ht="409.5" x14ac:dyDescent="0.25">
      <c r="A253" s="405">
        <v>235</v>
      </c>
      <c r="B253" s="406" t="s">
        <v>2504</v>
      </c>
      <c r="C253" s="407" t="s">
        <v>3014</v>
      </c>
      <c r="D253" s="407" t="s">
        <v>3015</v>
      </c>
      <c r="E253" s="407" t="s">
        <v>446</v>
      </c>
      <c r="F253" s="407" t="s">
        <v>447</v>
      </c>
      <c r="G253" s="299" t="s">
        <v>203</v>
      </c>
      <c r="H253" s="431">
        <v>9072000</v>
      </c>
      <c r="I253" s="432">
        <v>11067840</v>
      </c>
      <c r="J253" s="410" t="s">
        <v>238</v>
      </c>
      <c r="K253" s="411"/>
      <c r="L253" s="411">
        <v>390</v>
      </c>
      <c r="M253" s="411" t="s">
        <v>335</v>
      </c>
      <c r="N253" s="412">
        <v>7660</v>
      </c>
      <c r="O253" s="411">
        <v>1</v>
      </c>
      <c r="P253" s="411">
        <v>500</v>
      </c>
      <c r="Q253" s="411" t="s">
        <v>294</v>
      </c>
      <c r="R253" s="413" t="s">
        <v>336</v>
      </c>
      <c r="S253" s="414" t="s">
        <v>3016</v>
      </c>
      <c r="T253" s="411">
        <v>30</v>
      </c>
      <c r="U253" s="411">
        <v>73000</v>
      </c>
      <c r="V253" s="415" t="s">
        <v>2508</v>
      </c>
    </row>
    <row r="254" spans="1:22" ht="231" x14ac:dyDescent="0.25">
      <c r="A254" s="405">
        <v>236</v>
      </c>
      <c r="B254" s="406" t="s">
        <v>2504</v>
      </c>
      <c r="C254" s="407" t="s">
        <v>3017</v>
      </c>
      <c r="D254" s="407" t="s">
        <v>3018</v>
      </c>
      <c r="E254" s="407" t="s">
        <v>2203</v>
      </c>
      <c r="F254" s="407" t="s">
        <v>447</v>
      </c>
      <c r="G254" s="299" t="s">
        <v>194</v>
      </c>
      <c r="H254" s="431">
        <v>8773100</v>
      </c>
      <c r="I254" s="432">
        <v>10703182</v>
      </c>
      <c r="J254" s="410" t="s">
        <v>238</v>
      </c>
      <c r="K254" s="411"/>
      <c r="L254" s="411">
        <v>301</v>
      </c>
      <c r="M254" s="411" t="s">
        <v>226</v>
      </c>
      <c r="N254" s="412">
        <v>7020</v>
      </c>
      <c r="O254" s="411">
        <v>1</v>
      </c>
      <c r="P254" s="411">
        <v>350</v>
      </c>
      <c r="Q254" s="411" t="s">
        <v>239</v>
      </c>
      <c r="R254" s="413" t="s">
        <v>327</v>
      </c>
      <c r="S254" s="414" t="s">
        <v>3019</v>
      </c>
      <c r="T254" s="411">
        <v>30</v>
      </c>
      <c r="U254" s="411">
        <v>73000</v>
      </c>
      <c r="V254" s="415" t="s">
        <v>2508</v>
      </c>
    </row>
    <row r="255" spans="1:22" ht="264" x14ac:dyDescent="0.25">
      <c r="A255" s="405">
        <v>237</v>
      </c>
      <c r="B255" s="406" t="s">
        <v>2504</v>
      </c>
      <c r="C255" s="407" t="s">
        <v>3020</v>
      </c>
      <c r="D255" s="407" t="s">
        <v>3021</v>
      </c>
      <c r="E255" s="407" t="s">
        <v>1388</v>
      </c>
      <c r="F255" s="407" t="s">
        <v>447</v>
      </c>
      <c r="G255" s="299" t="s">
        <v>193</v>
      </c>
      <c r="H255" s="431">
        <v>8602100</v>
      </c>
      <c r="I255" s="432">
        <v>10494562</v>
      </c>
      <c r="J255" s="410" t="s">
        <v>238</v>
      </c>
      <c r="K255" s="411"/>
      <c r="L255" s="411">
        <v>292</v>
      </c>
      <c r="M255" s="411" t="s">
        <v>226</v>
      </c>
      <c r="N255" s="412">
        <v>7020</v>
      </c>
      <c r="O255" s="411">
        <v>1</v>
      </c>
      <c r="P255" s="411">
        <v>350</v>
      </c>
      <c r="Q255" s="411" t="s">
        <v>239</v>
      </c>
      <c r="R255" s="413" t="s">
        <v>326</v>
      </c>
      <c r="S255" s="414" t="s">
        <v>3022</v>
      </c>
      <c r="T255" s="411">
        <v>30</v>
      </c>
      <c r="U255" s="411">
        <v>73000</v>
      </c>
      <c r="V255" s="415" t="s">
        <v>2508</v>
      </c>
    </row>
    <row r="256" spans="1:22" ht="198" x14ac:dyDescent="0.25">
      <c r="A256" s="405">
        <v>238</v>
      </c>
      <c r="B256" s="406" t="s">
        <v>2504</v>
      </c>
      <c r="C256" s="407" t="s">
        <v>3023</v>
      </c>
      <c r="D256" s="407" t="s">
        <v>3024</v>
      </c>
      <c r="E256" s="407" t="s">
        <v>484</v>
      </c>
      <c r="F256" s="407" t="s">
        <v>447</v>
      </c>
      <c r="G256" s="299" t="s">
        <v>73</v>
      </c>
      <c r="H256" s="431">
        <v>9784300</v>
      </c>
      <c r="I256" s="432">
        <v>11936846</v>
      </c>
      <c r="J256" s="410" t="s">
        <v>225</v>
      </c>
      <c r="K256" s="411"/>
      <c r="L256" s="411">
        <v>300</v>
      </c>
      <c r="M256" s="411">
        <v>154</v>
      </c>
      <c r="N256" s="412">
        <v>7210</v>
      </c>
      <c r="O256" s="411" t="s">
        <v>231</v>
      </c>
      <c r="P256" s="411" t="s">
        <v>227</v>
      </c>
      <c r="Q256" s="411" t="s">
        <v>228</v>
      </c>
      <c r="R256" s="413" t="s">
        <v>304</v>
      </c>
      <c r="S256" s="414" t="s">
        <v>3025</v>
      </c>
      <c r="T256" s="411">
        <v>30</v>
      </c>
      <c r="U256" s="411">
        <v>73000</v>
      </c>
      <c r="V256" s="415" t="s">
        <v>2508</v>
      </c>
    </row>
    <row r="257" spans="1:22" ht="198" x14ac:dyDescent="0.25">
      <c r="A257" s="405">
        <v>239</v>
      </c>
      <c r="B257" s="406" t="s">
        <v>2504</v>
      </c>
      <c r="C257" s="407" t="s">
        <v>3026</v>
      </c>
      <c r="D257" s="407" t="s">
        <v>3027</v>
      </c>
      <c r="E257" s="407" t="s">
        <v>712</v>
      </c>
      <c r="F257" s="407" t="s">
        <v>447</v>
      </c>
      <c r="G257" s="299" t="s">
        <v>74</v>
      </c>
      <c r="H257" s="431">
        <v>9783500</v>
      </c>
      <c r="I257" s="432">
        <v>11935870</v>
      </c>
      <c r="J257" s="410" t="s">
        <v>225</v>
      </c>
      <c r="K257" s="411"/>
      <c r="L257" s="411">
        <v>292</v>
      </c>
      <c r="M257" s="411" t="s">
        <v>226</v>
      </c>
      <c r="N257" s="412">
        <v>7675</v>
      </c>
      <c r="O257" s="411" t="s">
        <v>231</v>
      </c>
      <c r="P257" s="411" t="s">
        <v>227</v>
      </c>
      <c r="Q257" s="411" t="s">
        <v>228</v>
      </c>
      <c r="R257" s="413" t="s">
        <v>305</v>
      </c>
      <c r="S257" s="414" t="s">
        <v>3028</v>
      </c>
      <c r="T257" s="411">
        <v>30</v>
      </c>
      <c r="U257" s="411">
        <v>73000</v>
      </c>
      <c r="V257" s="415" t="s">
        <v>2508</v>
      </c>
    </row>
    <row r="258" spans="1:22" ht="198" x14ac:dyDescent="0.25">
      <c r="A258" s="405">
        <v>240</v>
      </c>
      <c r="B258" s="406" t="s">
        <v>2504</v>
      </c>
      <c r="C258" s="407" t="s">
        <v>3029</v>
      </c>
      <c r="D258" s="407" t="s">
        <v>3030</v>
      </c>
      <c r="E258" s="407" t="s">
        <v>1188</v>
      </c>
      <c r="F258" s="407" t="s">
        <v>447</v>
      </c>
      <c r="G258" s="299" t="s">
        <v>68</v>
      </c>
      <c r="H258" s="431">
        <v>9856900</v>
      </c>
      <c r="I258" s="432">
        <v>12025418</v>
      </c>
      <c r="J258" s="410" t="s">
        <v>225</v>
      </c>
      <c r="K258" s="411"/>
      <c r="L258" s="411">
        <v>300</v>
      </c>
      <c r="M258" s="411">
        <v>154</v>
      </c>
      <c r="N258" s="412">
        <v>6070</v>
      </c>
      <c r="O258" s="411" t="s">
        <v>231</v>
      </c>
      <c r="P258" s="411" t="s">
        <v>227</v>
      </c>
      <c r="Q258" s="411" t="s">
        <v>228</v>
      </c>
      <c r="R258" s="413" t="s">
        <v>300</v>
      </c>
      <c r="S258" s="414" t="s">
        <v>3031</v>
      </c>
      <c r="T258" s="411">
        <v>30</v>
      </c>
      <c r="U258" s="411">
        <v>73000</v>
      </c>
      <c r="V258" s="415" t="s">
        <v>2508</v>
      </c>
    </row>
    <row r="259" spans="1:22" ht="198" x14ac:dyDescent="0.25">
      <c r="A259" s="405">
        <v>241</v>
      </c>
      <c r="B259" s="406" t="s">
        <v>2504</v>
      </c>
      <c r="C259" s="407" t="s">
        <v>3032</v>
      </c>
      <c r="D259" s="407" t="s">
        <v>3033</v>
      </c>
      <c r="E259" s="407" t="s">
        <v>493</v>
      </c>
      <c r="F259" s="407" t="s">
        <v>447</v>
      </c>
      <c r="G259" s="299" t="s">
        <v>172</v>
      </c>
      <c r="H259" s="431">
        <v>9856900</v>
      </c>
      <c r="I259" s="432">
        <v>12025418</v>
      </c>
      <c r="J259" s="410" t="s">
        <v>225</v>
      </c>
      <c r="K259" s="411"/>
      <c r="L259" s="411">
        <v>292</v>
      </c>
      <c r="M259" s="411" t="s">
        <v>246</v>
      </c>
      <c r="N259" s="412">
        <v>6005</v>
      </c>
      <c r="O259" s="411" t="s">
        <v>231</v>
      </c>
      <c r="P259" s="411" t="s">
        <v>227</v>
      </c>
      <c r="Q259" s="411" t="s">
        <v>228</v>
      </c>
      <c r="R259" s="413" t="s">
        <v>301</v>
      </c>
      <c r="S259" s="414" t="s">
        <v>3034</v>
      </c>
      <c r="T259" s="411">
        <v>30</v>
      </c>
      <c r="U259" s="411">
        <v>73000</v>
      </c>
      <c r="V259" s="415" t="s">
        <v>2508</v>
      </c>
    </row>
    <row r="260" spans="1:22" ht="264" x14ac:dyDescent="0.25">
      <c r="A260" s="405">
        <v>242</v>
      </c>
      <c r="B260" s="406" t="s">
        <v>2504</v>
      </c>
      <c r="C260" s="407" t="s">
        <v>3035</v>
      </c>
      <c r="D260" s="407" t="s">
        <v>3036</v>
      </c>
      <c r="E260" s="407" t="s">
        <v>456</v>
      </c>
      <c r="F260" s="407" t="s">
        <v>447</v>
      </c>
      <c r="G260" s="299" t="s">
        <v>200</v>
      </c>
      <c r="H260" s="431">
        <v>9305200</v>
      </c>
      <c r="I260" s="432">
        <v>11352344</v>
      </c>
      <c r="J260" s="410" t="s">
        <v>238</v>
      </c>
      <c r="K260" s="411"/>
      <c r="L260" s="411">
        <v>292</v>
      </c>
      <c r="M260" s="411" t="s">
        <v>226</v>
      </c>
      <c r="N260" s="412">
        <v>7560</v>
      </c>
      <c r="O260" s="411">
        <v>1</v>
      </c>
      <c r="P260" s="411">
        <v>500</v>
      </c>
      <c r="Q260" s="411" t="s">
        <v>239</v>
      </c>
      <c r="R260" s="413" t="s">
        <v>332</v>
      </c>
      <c r="S260" s="414" t="s">
        <v>3037</v>
      </c>
      <c r="T260" s="411">
        <v>30</v>
      </c>
      <c r="U260" s="411">
        <v>73000</v>
      </c>
      <c r="V260" s="415" t="s">
        <v>2508</v>
      </c>
    </row>
    <row r="261" spans="1:22" ht="231" x14ac:dyDescent="0.25">
      <c r="A261" s="405">
        <v>243</v>
      </c>
      <c r="B261" s="406" t="s">
        <v>2504</v>
      </c>
      <c r="C261" s="407" t="s">
        <v>3038</v>
      </c>
      <c r="D261" s="407" t="s">
        <v>3039</v>
      </c>
      <c r="E261" s="407" t="s">
        <v>627</v>
      </c>
      <c r="F261" s="407" t="s">
        <v>447</v>
      </c>
      <c r="G261" s="299" t="s">
        <v>201</v>
      </c>
      <c r="H261" s="431">
        <v>9467200</v>
      </c>
      <c r="I261" s="432">
        <v>11549984</v>
      </c>
      <c r="J261" s="410" t="s">
        <v>238</v>
      </c>
      <c r="K261" s="411"/>
      <c r="L261" s="411">
        <v>292</v>
      </c>
      <c r="M261" s="411" t="s">
        <v>226</v>
      </c>
      <c r="N261" s="412">
        <v>7560</v>
      </c>
      <c r="O261" s="411">
        <v>1</v>
      </c>
      <c r="P261" s="411">
        <v>500</v>
      </c>
      <c r="Q261" s="411" t="s">
        <v>239</v>
      </c>
      <c r="R261" s="413" t="s">
        <v>333</v>
      </c>
      <c r="S261" s="414" t="s">
        <v>3040</v>
      </c>
      <c r="T261" s="411">
        <v>30</v>
      </c>
      <c r="U261" s="411">
        <v>73000</v>
      </c>
      <c r="V261" s="415" t="s">
        <v>2508</v>
      </c>
    </row>
    <row r="262" spans="1:22" ht="409.5" x14ac:dyDescent="0.25">
      <c r="A262" s="405">
        <v>244</v>
      </c>
      <c r="B262" s="406" t="s">
        <v>2504</v>
      </c>
      <c r="C262" s="407" t="s">
        <v>3041</v>
      </c>
      <c r="D262" s="407" t="s">
        <v>3042</v>
      </c>
      <c r="E262" s="407" t="s">
        <v>446</v>
      </c>
      <c r="F262" s="407" t="s">
        <v>447</v>
      </c>
      <c r="G262" s="299" t="s">
        <v>203</v>
      </c>
      <c r="H262" s="431">
        <v>9654000</v>
      </c>
      <c r="I262" s="432">
        <v>11777880</v>
      </c>
      <c r="J262" s="410" t="s">
        <v>238</v>
      </c>
      <c r="K262" s="411"/>
      <c r="L262" s="411">
        <v>390</v>
      </c>
      <c r="M262" s="411" t="s">
        <v>335</v>
      </c>
      <c r="N262" s="412">
        <v>7660</v>
      </c>
      <c r="O262" s="411">
        <v>1</v>
      </c>
      <c r="P262" s="411">
        <v>500</v>
      </c>
      <c r="Q262" s="411" t="s">
        <v>294</v>
      </c>
      <c r="R262" s="413" t="s">
        <v>336</v>
      </c>
      <c r="S262" s="414" t="s">
        <v>3043</v>
      </c>
      <c r="T262" s="411">
        <v>30</v>
      </c>
      <c r="U262" s="411">
        <v>73000</v>
      </c>
      <c r="V262" s="415" t="s">
        <v>2508</v>
      </c>
    </row>
    <row r="263" spans="1:22" ht="409.5" x14ac:dyDescent="0.25">
      <c r="A263" s="405">
        <v>245</v>
      </c>
      <c r="B263" s="406" t="s">
        <v>2504</v>
      </c>
      <c r="C263" s="407" t="s">
        <v>3044</v>
      </c>
      <c r="D263" s="407" t="s">
        <v>3045</v>
      </c>
      <c r="E263" s="407" t="s">
        <v>446</v>
      </c>
      <c r="F263" s="407" t="s">
        <v>447</v>
      </c>
      <c r="G263" s="299" t="s">
        <v>203</v>
      </c>
      <c r="H263" s="431">
        <v>9727800</v>
      </c>
      <c r="I263" s="432">
        <v>11867916</v>
      </c>
      <c r="J263" s="410" t="s">
        <v>238</v>
      </c>
      <c r="K263" s="411"/>
      <c r="L263" s="411">
        <v>390</v>
      </c>
      <c r="M263" s="411" t="s">
        <v>335</v>
      </c>
      <c r="N263" s="412">
        <v>7660</v>
      </c>
      <c r="O263" s="411">
        <v>1</v>
      </c>
      <c r="P263" s="411">
        <v>500</v>
      </c>
      <c r="Q263" s="411" t="s">
        <v>294</v>
      </c>
      <c r="R263" s="413" t="s">
        <v>336</v>
      </c>
      <c r="S263" s="414" t="s">
        <v>3046</v>
      </c>
      <c r="T263" s="411">
        <v>30</v>
      </c>
      <c r="U263" s="411">
        <v>73000</v>
      </c>
      <c r="V263" s="415" t="s">
        <v>2508</v>
      </c>
    </row>
    <row r="264" spans="1:22" ht="231" x14ac:dyDescent="0.25">
      <c r="A264" s="405">
        <v>246</v>
      </c>
      <c r="B264" s="406" t="s">
        <v>2504</v>
      </c>
      <c r="C264" s="407" t="s">
        <v>3047</v>
      </c>
      <c r="D264" s="407" t="s">
        <v>3048</v>
      </c>
      <c r="E264" s="407" t="s">
        <v>2203</v>
      </c>
      <c r="F264" s="407" t="s">
        <v>447</v>
      </c>
      <c r="G264" s="299" t="s">
        <v>194</v>
      </c>
      <c r="H264" s="431">
        <v>9428800</v>
      </c>
      <c r="I264" s="432">
        <v>11503136</v>
      </c>
      <c r="J264" s="410" t="s">
        <v>238</v>
      </c>
      <c r="K264" s="411"/>
      <c r="L264" s="411">
        <v>301</v>
      </c>
      <c r="M264" s="411" t="s">
        <v>226</v>
      </c>
      <c r="N264" s="412">
        <v>7020</v>
      </c>
      <c r="O264" s="411">
        <v>1</v>
      </c>
      <c r="P264" s="411">
        <v>350</v>
      </c>
      <c r="Q264" s="411" t="s">
        <v>239</v>
      </c>
      <c r="R264" s="413" t="s">
        <v>327</v>
      </c>
      <c r="S264" s="414" t="s">
        <v>3049</v>
      </c>
      <c r="T264" s="411">
        <v>30</v>
      </c>
      <c r="U264" s="411">
        <v>73000</v>
      </c>
      <c r="V264" s="415" t="s">
        <v>2508</v>
      </c>
    </row>
    <row r="265" spans="1:22" ht="264" x14ac:dyDescent="0.25">
      <c r="A265" s="405">
        <v>247</v>
      </c>
      <c r="B265" s="406" t="s">
        <v>2504</v>
      </c>
      <c r="C265" s="407" t="s">
        <v>3050</v>
      </c>
      <c r="D265" s="407" t="s">
        <v>3051</v>
      </c>
      <c r="E265" s="407" t="s">
        <v>1388</v>
      </c>
      <c r="F265" s="407" t="s">
        <v>447</v>
      </c>
      <c r="G265" s="299" t="s">
        <v>193</v>
      </c>
      <c r="H265" s="431">
        <v>9257800</v>
      </c>
      <c r="I265" s="432">
        <v>11294516</v>
      </c>
      <c r="J265" s="410" t="s">
        <v>238</v>
      </c>
      <c r="K265" s="411"/>
      <c r="L265" s="411">
        <v>292</v>
      </c>
      <c r="M265" s="411" t="s">
        <v>226</v>
      </c>
      <c r="N265" s="412">
        <v>7020</v>
      </c>
      <c r="O265" s="411">
        <v>1</v>
      </c>
      <c r="P265" s="411">
        <v>350</v>
      </c>
      <c r="Q265" s="411" t="s">
        <v>239</v>
      </c>
      <c r="R265" s="413" t="s">
        <v>326</v>
      </c>
      <c r="S265" s="414" t="s">
        <v>3052</v>
      </c>
      <c r="T265" s="411">
        <v>30</v>
      </c>
      <c r="U265" s="411">
        <v>73000</v>
      </c>
      <c r="V265" s="415" t="s">
        <v>2508</v>
      </c>
    </row>
    <row r="266" spans="1:22" ht="231" x14ac:dyDescent="0.25">
      <c r="A266" s="405">
        <v>248</v>
      </c>
      <c r="B266" s="406" t="s">
        <v>2504</v>
      </c>
      <c r="C266" s="407" t="s">
        <v>3053</v>
      </c>
      <c r="D266" s="407" t="s">
        <v>3054</v>
      </c>
      <c r="E266" s="407" t="s">
        <v>484</v>
      </c>
      <c r="F266" s="407" t="s">
        <v>447</v>
      </c>
      <c r="G266" s="299" t="s">
        <v>73</v>
      </c>
      <c r="H266" s="431">
        <v>10440100</v>
      </c>
      <c r="I266" s="432">
        <v>12736922</v>
      </c>
      <c r="J266" s="410" t="s">
        <v>225</v>
      </c>
      <c r="K266" s="411"/>
      <c r="L266" s="411">
        <v>300</v>
      </c>
      <c r="M266" s="411">
        <v>154</v>
      </c>
      <c r="N266" s="412">
        <v>7210</v>
      </c>
      <c r="O266" s="411" t="s">
        <v>231</v>
      </c>
      <c r="P266" s="411" t="s">
        <v>227</v>
      </c>
      <c r="Q266" s="411" t="s">
        <v>228</v>
      </c>
      <c r="R266" s="413" t="s">
        <v>304</v>
      </c>
      <c r="S266" s="414" t="s">
        <v>3055</v>
      </c>
      <c r="T266" s="411">
        <v>30</v>
      </c>
      <c r="U266" s="411">
        <v>73000</v>
      </c>
      <c r="V266" s="415" t="s">
        <v>2508</v>
      </c>
    </row>
    <row r="267" spans="1:22" ht="231" x14ac:dyDescent="0.25">
      <c r="A267" s="405">
        <v>249</v>
      </c>
      <c r="B267" s="406" t="s">
        <v>2504</v>
      </c>
      <c r="C267" s="407" t="s">
        <v>3056</v>
      </c>
      <c r="D267" s="407" t="s">
        <v>3057</v>
      </c>
      <c r="E267" s="407" t="s">
        <v>712</v>
      </c>
      <c r="F267" s="407" t="s">
        <v>447</v>
      </c>
      <c r="G267" s="299" t="s">
        <v>74</v>
      </c>
      <c r="H267" s="431">
        <v>10439200</v>
      </c>
      <c r="I267" s="432">
        <v>12735824</v>
      </c>
      <c r="J267" s="410" t="s">
        <v>225</v>
      </c>
      <c r="K267" s="411"/>
      <c r="L267" s="411">
        <v>292</v>
      </c>
      <c r="M267" s="411" t="s">
        <v>226</v>
      </c>
      <c r="N267" s="412">
        <v>7675</v>
      </c>
      <c r="O267" s="411" t="s">
        <v>231</v>
      </c>
      <c r="P267" s="411" t="s">
        <v>227</v>
      </c>
      <c r="Q267" s="411" t="s">
        <v>228</v>
      </c>
      <c r="R267" s="413" t="s">
        <v>305</v>
      </c>
      <c r="S267" s="414" t="s">
        <v>3058</v>
      </c>
      <c r="T267" s="411">
        <v>30</v>
      </c>
      <c r="U267" s="411">
        <v>73000</v>
      </c>
      <c r="V267" s="415" t="s">
        <v>2508</v>
      </c>
    </row>
    <row r="268" spans="1:22" ht="231" x14ac:dyDescent="0.25">
      <c r="A268" s="405">
        <v>250</v>
      </c>
      <c r="B268" s="406" t="s">
        <v>2504</v>
      </c>
      <c r="C268" s="407" t="s">
        <v>3059</v>
      </c>
      <c r="D268" s="407" t="s">
        <v>3060</v>
      </c>
      <c r="E268" s="407" t="s">
        <v>1188</v>
      </c>
      <c r="F268" s="407" t="s">
        <v>447</v>
      </c>
      <c r="G268" s="299" t="s">
        <v>68</v>
      </c>
      <c r="H268" s="431">
        <v>10512600</v>
      </c>
      <c r="I268" s="432">
        <v>12825372</v>
      </c>
      <c r="J268" s="410" t="s">
        <v>225</v>
      </c>
      <c r="K268" s="411"/>
      <c r="L268" s="411">
        <v>300</v>
      </c>
      <c r="M268" s="411">
        <v>154</v>
      </c>
      <c r="N268" s="412">
        <v>6070</v>
      </c>
      <c r="O268" s="411" t="s">
        <v>231</v>
      </c>
      <c r="P268" s="411" t="s">
        <v>227</v>
      </c>
      <c r="Q268" s="411" t="s">
        <v>228</v>
      </c>
      <c r="R268" s="413" t="s">
        <v>300</v>
      </c>
      <c r="S268" s="414" t="s">
        <v>3061</v>
      </c>
      <c r="T268" s="411">
        <v>30</v>
      </c>
      <c r="U268" s="411">
        <v>73000</v>
      </c>
      <c r="V268" s="415" t="s">
        <v>2508</v>
      </c>
    </row>
    <row r="269" spans="1:22" ht="231" x14ac:dyDescent="0.25">
      <c r="A269" s="405">
        <v>251</v>
      </c>
      <c r="B269" s="406" t="s">
        <v>2504</v>
      </c>
      <c r="C269" s="407" t="s">
        <v>3062</v>
      </c>
      <c r="D269" s="407" t="s">
        <v>3063</v>
      </c>
      <c r="E269" s="407" t="s">
        <v>493</v>
      </c>
      <c r="F269" s="407" t="s">
        <v>447</v>
      </c>
      <c r="G269" s="299" t="s">
        <v>172</v>
      </c>
      <c r="H269" s="431">
        <v>10512600</v>
      </c>
      <c r="I269" s="432">
        <v>12825372</v>
      </c>
      <c r="J269" s="410" t="s">
        <v>225</v>
      </c>
      <c r="K269" s="411"/>
      <c r="L269" s="411">
        <v>292</v>
      </c>
      <c r="M269" s="411" t="s">
        <v>246</v>
      </c>
      <c r="N269" s="412">
        <v>6005</v>
      </c>
      <c r="O269" s="411" t="s">
        <v>231</v>
      </c>
      <c r="P269" s="411" t="s">
        <v>227</v>
      </c>
      <c r="Q269" s="411" t="s">
        <v>228</v>
      </c>
      <c r="R269" s="413" t="s">
        <v>301</v>
      </c>
      <c r="S269" s="414" t="s">
        <v>3064</v>
      </c>
      <c r="T269" s="411">
        <v>30</v>
      </c>
      <c r="U269" s="411">
        <v>73000</v>
      </c>
      <c r="V269" s="415" t="s">
        <v>2508</v>
      </c>
    </row>
    <row r="270" spans="1:22" ht="264" x14ac:dyDescent="0.25">
      <c r="A270" s="405">
        <v>252</v>
      </c>
      <c r="B270" s="406" t="s">
        <v>2504</v>
      </c>
      <c r="C270" s="407" t="s">
        <v>3065</v>
      </c>
      <c r="D270" s="407" t="s">
        <v>3066</v>
      </c>
      <c r="E270" s="407" t="s">
        <v>456</v>
      </c>
      <c r="F270" s="407" t="s">
        <v>447</v>
      </c>
      <c r="G270" s="299" t="s">
        <v>200</v>
      </c>
      <c r="H270" s="431">
        <v>9592100</v>
      </c>
      <c r="I270" s="432">
        <v>11702362</v>
      </c>
      <c r="J270" s="410" t="s">
        <v>238</v>
      </c>
      <c r="K270" s="411"/>
      <c r="L270" s="411">
        <v>292</v>
      </c>
      <c r="M270" s="411" t="s">
        <v>226</v>
      </c>
      <c r="N270" s="412">
        <v>7560</v>
      </c>
      <c r="O270" s="411">
        <v>1</v>
      </c>
      <c r="P270" s="411">
        <v>500</v>
      </c>
      <c r="Q270" s="411" t="s">
        <v>239</v>
      </c>
      <c r="R270" s="413" t="s">
        <v>332</v>
      </c>
      <c r="S270" s="414" t="s">
        <v>3067</v>
      </c>
      <c r="T270" s="411">
        <v>30</v>
      </c>
      <c r="U270" s="411">
        <v>73000</v>
      </c>
      <c r="V270" s="415" t="s">
        <v>2508</v>
      </c>
    </row>
    <row r="271" spans="1:22" ht="231" x14ac:dyDescent="0.25">
      <c r="A271" s="405">
        <v>253</v>
      </c>
      <c r="B271" s="406" t="s">
        <v>2504</v>
      </c>
      <c r="C271" s="407" t="s">
        <v>3068</v>
      </c>
      <c r="D271" s="407" t="s">
        <v>3069</v>
      </c>
      <c r="E271" s="407" t="s">
        <v>627</v>
      </c>
      <c r="F271" s="407" t="s">
        <v>447</v>
      </c>
      <c r="G271" s="299" t="s">
        <v>201</v>
      </c>
      <c r="H271" s="431">
        <v>9754100</v>
      </c>
      <c r="I271" s="432">
        <v>11900002</v>
      </c>
      <c r="J271" s="410" t="s">
        <v>238</v>
      </c>
      <c r="K271" s="411"/>
      <c r="L271" s="411">
        <v>292</v>
      </c>
      <c r="M271" s="411" t="s">
        <v>226</v>
      </c>
      <c r="N271" s="412">
        <v>7560</v>
      </c>
      <c r="O271" s="411">
        <v>1</v>
      </c>
      <c r="P271" s="411">
        <v>500</v>
      </c>
      <c r="Q271" s="411" t="s">
        <v>239</v>
      </c>
      <c r="R271" s="413" t="s">
        <v>333</v>
      </c>
      <c r="S271" s="414" t="s">
        <v>3070</v>
      </c>
      <c r="T271" s="411">
        <v>30</v>
      </c>
      <c r="U271" s="411">
        <v>73000</v>
      </c>
      <c r="V271" s="415" t="s">
        <v>2508</v>
      </c>
    </row>
    <row r="272" spans="1:22" ht="409.5" x14ac:dyDescent="0.25">
      <c r="A272" s="405">
        <v>254</v>
      </c>
      <c r="B272" s="406" t="s">
        <v>2504</v>
      </c>
      <c r="C272" s="407" t="s">
        <v>3071</v>
      </c>
      <c r="D272" s="407" t="s">
        <v>3072</v>
      </c>
      <c r="E272" s="407" t="s">
        <v>446</v>
      </c>
      <c r="F272" s="407" t="s">
        <v>447</v>
      </c>
      <c r="G272" s="299" t="s">
        <v>203</v>
      </c>
      <c r="H272" s="431">
        <v>9940900</v>
      </c>
      <c r="I272" s="432">
        <v>12127898</v>
      </c>
      <c r="J272" s="410" t="s">
        <v>238</v>
      </c>
      <c r="K272" s="411"/>
      <c r="L272" s="411">
        <v>390</v>
      </c>
      <c r="M272" s="411" t="s">
        <v>335</v>
      </c>
      <c r="N272" s="412">
        <v>7660</v>
      </c>
      <c r="O272" s="411">
        <v>1</v>
      </c>
      <c r="P272" s="411">
        <v>500</v>
      </c>
      <c r="Q272" s="411" t="s">
        <v>294</v>
      </c>
      <c r="R272" s="413" t="s">
        <v>336</v>
      </c>
      <c r="S272" s="414" t="s">
        <v>3073</v>
      </c>
      <c r="T272" s="411">
        <v>30</v>
      </c>
      <c r="U272" s="411">
        <v>73000</v>
      </c>
      <c r="V272" s="415" t="s">
        <v>2508</v>
      </c>
    </row>
    <row r="273" spans="1:22" ht="409.5" x14ac:dyDescent="0.25">
      <c r="A273" s="405">
        <v>255</v>
      </c>
      <c r="B273" s="406" t="s">
        <v>2504</v>
      </c>
      <c r="C273" s="407" t="s">
        <v>3074</v>
      </c>
      <c r="D273" s="407" t="s">
        <v>3075</v>
      </c>
      <c r="E273" s="407" t="s">
        <v>446</v>
      </c>
      <c r="F273" s="407" t="s">
        <v>447</v>
      </c>
      <c r="G273" s="299" t="s">
        <v>203</v>
      </c>
      <c r="H273" s="431">
        <v>10014700</v>
      </c>
      <c r="I273" s="432">
        <v>12217934</v>
      </c>
      <c r="J273" s="410" t="s">
        <v>238</v>
      </c>
      <c r="K273" s="411"/>
      <c r="L273" s="411">
        <v>390</v>
      </c>
      <c r="M273" s="411" t="s">
        <v>335</v>
      </c>
      <c r="N273" s="412">
        <v>7660</v>
      </c>
      <c r="O273" s="411">
        <v>1</v>
      </c>
      <c r="P273" s="411">
        <v>500</v>
      </c>
      <c r="Q273" s="411" t="s">
        <v>294</v>
      </c>
      <c r="R273" s="413" t="s">
        <v>336</v>
      </c>
      <c r="S273" s="414" t="s">
        <v>3076</v>
      </c>
      <c r="T273" s="411">
        <v>30</v>
      </c>
      <c r="U273" s="411">
        <v>73000</v>
      </c>
      <c r="V273" s="415" t="s">
        <v>2508</v>
      </c>
    </row>
    <row r="274" spans="1:22" ht="231" x14ac:dyDescent="0.25">
      <c r="A274" s="405">
        <v>256</v>
      </c>
      <c r="B274" s="406" t="s">
        <v>2504</v>
      </c>
      <c r="C274" s="407" t="s">
        <v>3077</v>
      </c>
      <c r="D274" s="407" t="s">
        <v>3078</v>
      </c>
      <c r="E274" s="407" t="s">
        <v>2203</v>
      </c>
      <c r="F274" s="407" t="s">
        <v>447</v>
      </c>
      <c r="G274" s="299" t="s">
        <v>194</v>
      </c>
      <c r="H274" s="431">
        <v>9711600</v>
      </c>
      <c r="I274" s="432">
        <v>11848152</v>
      </c>
      <c r="J274" s="410" t="s">
        <v>238</v>
      </c>
      <c r="K274" s="411"/>
      <c r="L274" s="411">
        <v>301</v>
      </c>
      <c r="M274" s="411" t="s">
        <v>226</v>
      </c>
      <c r="N274" s="412">
        <v>7020</v>
      </c>
      <c r="O274" s="411">
        <v>1</v>
      </c>
      <c r="P274" s="411">
        <v>350</v>
      </c>
      <c r="Q274" s="411" t="s">
        <v>239</v>
      </c>
      <c r="R274" s="413" t="s">
        <v>327</v>
      </c>
      <c r="S274" s="414" t="s">
        <v>3079</v>
      </c>
      <c r="T274" s="411">
        <v>30</v>
      </c>
      <c r="U274" s="411">
        <v>73000</v>
      </c>
      <c r="V274" s="415" t="s">
        <v>2508</v>
      </c>
    </row>
    <row r="275" spans="1:22" ht="264" x14ac:dyDescent="0.25">
      <c r="A275" s="405">
        <v>257</v>
      </c>
      <c r="B275" s="406" t="s">
        <v>2504</v>
      </c>
      <c r="C275" s="407" t="s">
        <v>3080</v>
      </c>
      <c r="D275" s="407" t="s">
        <v>3081</v>
      </c>
      <c r="E275" s="407" t="s">
        <v>1388</v>
      </c>
      <c r="F275" s="407" t="s">
        <v>447</v>
      </c>
      <c r="G275" s="299" t="s">
        <v>193</v>
      </c>
      <c r="H275" s="431">
        <v>9540600</v>
      </c>
      <c r="I275" s="432">
        <v>11639532</v>
      </c>
      <c r="J275" s="410" t="s">
        <v>238</v>
      </c>
      <c r="K275" s="411"/>
      <c r="L275" s="411">
        <v>292</v>
      </c>
      <c r="M275" s="411" t="s">
        <v>226</v>
      </c>
      <c r="N275" s="412">
        <v>7020</v>
      </c>
      <c r="O275" s="411">
        <v>1</v>
      </c>
      <c r="P275" s="411">
        <v>350</v>
      </c>
      <c r="Q275" s="411" t="s">
        <v>239</v>
      </c>
      <c r="R275" s="413" t="s">
        <v>326</v>
      </c>
      <c r="S275" s="414" t="s">
        <v>3082</v>
      </c>
      <c r="T275" s="411">
        <v>30</v>
      </c>
      <c r="U275" s="411">
        <v>73000</v>
      </c>
      <c r="V275" s="415" t="s">
        <v>2508</v>
      </c>
    </row>
    <row r="276" spans="1:22" ht="231" x14ac:dyDescent="0.25">
      <c r="A276" s="405">
        <v>258</v>
      </c>
      <c r="B276" s="406" t="s">
        <v>2504</v>
      </c>
      <c r="C276" s="407" t="s">
        <v>3083</v>
      </c>
      <c r="D276" s="407" t="s">
        <v>3084</v>
      </c>
      <c r="E276" s="407" t="s">
        <v>484</v>
      </c>
      <c r="F276" s="407" t="s">
        <v>447</v>
      </c>
      <c r="G276" s="299" t="s">
        <v>73</v>
      </c>
      <c r="H276" s="431">
        <v>10727000</v>
      </c>
      <c r="I276" s="432">
        <v>13086940</v>
      </c>
      <c r="J276" s="410" t="s">
        <v>225</v>
      </c>
      <c r="K276" s="411"/>
      <c r="L276" s="411">
        <v>300</v>
      </c>
      <c r="M276" s="411">
        <v>154</v>
      </c>
      <c r="N276" s="412">
        <v>7210</v>
      </c>
      <c r="O276" s="411" t="s">
        <v>231</v>
      </c>
      <c r="P276" s="411" t="s">
        <v>227</v>
      </c>
      <c r="Q276" s="411" t="s">
        <v>228</v>
      </c>
      <c r="R276" s="413" t="s">
        <v>304</v>
      </c>
      <c r="S276" s="414" t="s">
        <v>3085</v>
      </c>
      <c r="T276" s="411">
        <v>30</v>
      </c>
      <c r="U276" s="411">
        <v>73000</v>
      </c>
      <c r="V276" s="415" t="s">
        <v>2508</v>
      </c>
    </row>
    <row r="277" spans="1:22" ht="231" x14ac:dyDescent="0.25">
      <c r="A277" s="405">
        <v>259</v>
      </c>
      <c r="B277" s="406" t="s">
        <v>2504</v>
      </c>
      <c r="C277" s="407" t="s">
        <v>3086</v>
      </c>
      <c r="D277" s="407" t="s">
        <v>3087</v>
      </c>
      <c r="E277" s="407" t="s">
        <v>712</v>
      </c>
      <c r="F277" s="407" t="s">
        <v>447</v>
      </c>
      <c r="G277" s="299" t="s">
        <v>74</v>
      </c>
      <c r="H277" s="431">
        <v>10726100</v>
      </c>
      <c r="I277" s="432">
        <v>13085842</v>
      </c>
      <c r="J277" s="410" t="s">
        <v>225</v>
      </c>
      <c r="K277" s="411"/>
      <c r="L277" s="411">
        <v>292</v>
      </c>
      <c r="M277" s="411" t="s">
        <v>226</v>
      </c>
      <c r="N277" s="412">
        <v>7675</v>
      </c>
      <c r="O277" s="411" t="s">
        <v>231</v>
      </c>
      <c r="P277" s="411" t="s">
        <v>227</v>
      </c>
      <c r="Q277" s="411" t="s">
        <v>228</v>
      </c>
      <c r="R277" s="413" t="s">
        <v>305</v>
      </c>
      <c r="S277" s="414" t="s">
        <v>3088</v>
      </c>
      <c r="T277" s="411">
        <v>30</v>
      </c>
      <c r="U277" s="411">
        <v>73000</v>
      </c>
      <c r="V277" s="415" t="s">
        <v>2508</v>
      </c>
    </row>
    <row r="278" spans="1:22" ht="231" x14ac:dyDescent="0.25">
      <c r="A278" s="405">
        <v>260</v>
      </c>
      <c r="B278" s="406" t="s">
        <v>2504</v>
      </c>
      <c r="C278" s="407" t="s">
        <v>3089</v>
      </c>
      <c r="D278" s="407" t="s">
        <v>3090</v>
      </c>
      <c r="E278" s="407" t="s">
        <v>1188</v>
      </c>
      <c r="F278" s="407" t="s">
        <v>447</v>
      </c>
      <c r="G278" s="299" t="s">
        <v>68</v>
      </c>
      <c r="H278" s="431">
        <v>10799500</v>
      </c>
      <c r="I278" s="432">
        <v>13175390</v>
      </c>
      <c r="J278" s="410" t="s">
        <v>225</v>
      </c>
      <c r="K278" s="411"/>
      <c r="L278" s="411">
        <v>300</v>
      </c>
      <c r="M278" s="411">
        <v>154</v>
      </c>
      <c r="N278" s="412">
        <v>6070</v>
      </c>
      <c r="O278" s="411" t="s">
        <v>231</v>
      </c>
      <c r="P278" s="411" t="s">
        <v>227</v>
      </c>
      <c r="Q278" s="411" t="s">
        <v>228</v>
      </c>
      <c r="R278" s="413" t="s">
        <v>300</v>
      </c>
      <c r="S278" s="414" t="s">
        <v>3091</v>
      </c>
      <c r="T278" s="411">
        <v>30</v>
      </c>
      <c r="U278" s="411">
        <v>73000</v>
      </c>
      <c r="V278" s="415" t="s">
        <v>2508</v>
      </c>
    </row>
    <row r="279" spans="1:22" ht="231" x14ac:dyDescent="0.25">
      <c r="A279" s="405">
        <v>261</v>
      </c>
      <c r="B279" s="406" t="s">
        <v>2504</v>
      </c>
      <c r="C279" s="407" t="s">
        <v>3092</v>
      </c>
      <c r="D279" s="407" t="s">
        <v>3093</v>
      </c>
      <c r="E279" s="407" t="s">
        <v>493</v>
      </c>
      <c r="F279" s="407" t="s">
        <v>447</v>
      </c>
      <c r="G279" s="299" t="s">
        <v>172</v>
      </c>
      <c r="H279" s="431">
        <v>10799500</v>
      </c>
      <c r="I279" s="432">
        <v>13175390</v>
      </c>
      <c r="J279" s="410" t="s">
        <v>225</v>
      </c>
      <c r="K279" s="411"/>
      <c r="L279" s="411">
        <v>292</v>
      </c>
      <c r="M279" s="411" t="s">
        <v>246</v>
      </c>
      <c r="N279" s="412">
        <v>6005</v>
      </c>
      <c r="O279" s="411" t="s">
        <v>231</v>
      </c>
      <c r="P279" s="411" t="s">
        <v>227</v>
      </c>
      <c r="Q279" s="411" t="s">
        <v>228</v>
      </c>
      <c r="R279" s="413" t="s">
        <v>301</v>
      </c>
      <c r="S279" s="414" t="s">
        <v>3094</v>
      </c>
      <c r="T279" s="411">
        <v>30</v>
      </c>
      <c r="U279" s="411">
        <v>73000</v>
      </c>
      <c r="V279" s="415" t="s">
        <v>2508</v>
      </c>
    </row>
    <row r="280" spans="1:22" ht="264" x14ac:dyDescent="0.25">
      <c r="A280" s="405">
        <v>262</v>
      </c>
      <c r="B280" s="406" t="s">
        <v>2504</v>
      </c>
      <c r="C280" s="407" t="s">
        <v>3095</v>
      </c>
      <c r="D280" s="407" t="s">
        <v>3096</v>
      </c>
      <c r="E280" s="407" t="s">
        <v>702</v>
      </c>
      <c r="F280" s="407" t="s">
        <v>447</v>
      </c>
      <c r="G280" s="299" t="s">
        <v>170</v>
      </c>
      <c r="H280" s="431">
        <v>7166200</v>
      </c>
      <c r="I280" s="432">
        <v>8742764</v>
      </c>
      <c r="J280" s="410" t="s">
        <v>230</v>
      </c>
      <c r="K280" s="411"/>
      <c r="L280" s="411">
        <v>242</v>
      </c>
      <c r="M280" s="411" t="s">
        <v>246</v>
      </c>
      <c r="N280" s="412">
        <v>4840</v>
      </c>
      <c r="O280" s="411" t="s">
        <v>263</v>
      </c>
      <c r="P280" s="411">
        <v>210</v>
      </c>
      <c r="Q280" s="411" t="s">
        <v>231</v>
      </c>
      <c r="R280" s="413" t="s">
        <v>297</v>
      </c>
      <c r="S280" s="414" t="s">
        <v>3097</v>
      </c>
      <c r="T280" s="411">
        <v>30</v>
      </c>
      <c r="U280" s="411">
        <v>73000</v>
      </c>
      <c r="V280" s="415" t="s">
        <v>2508</v>
      </c>
    </row>
    <row r="281" spans="1:22" ht="264" x14ac:dyDescent="0.25">
      <c r="A281" s="405">
        <v>263</v>
      </c>
      <c r="B281" s="406" t="s">
        <v>2504</v>
      </c>
      <c r="C281" s="407" t="s">
        <v>3098</v>
      </c>
      <c r="D281" s="407" t="s">
        <v>3099</v>
      </c>
      <c r="E281" s="407" t="s">
        <v>702</v>
      </c>
      <c r="F281" s="407" t="s">
        <v>447</v>
      </c>
      <c r="G281" s="299" t="s">
        <v>170</v>
      </c>
      <c r="H281" s="431">
        <v>7169100</v>
      </c>
      <c r="I281" s="432">
        <v>8746302</v>
      </c>
      <c r="J281" s="410" t="s">
        <v>230</v>
      </c>
      <c r="K281" s="411"/>
      <c r="L281" s="411">
        <v>242</v>
      </c>
      <c r="M281" s="411" t="s">
        <v>246</v>
      </c>
      <c r="N281" s="412">
        <v>4840</v>
      </c>
      <c r="O281" s="411" t="s">
        <v>263</v>
      </c>
      <c r="P281" s="411">
        <v>210</v>
      </c>
      <c r="Q281" s="411" t="s">
        <v>231</v>
      </c>
      <c r="R281" s="413" t="s">
        <v>297</v>
      </c>
      <c r="S281" s="414" t="s">
        <v>3100</v>
      </c>
      <c r="T281" s="411">
        <v>30</v>
      </c>
      <c r="U281" s="411">
        <v>73000</v>
      </c>
      <c r="V281" s="415" t="s">
        <v>2508</v>
      </c>
    </row>
    <row r="282" spans="1:22" ht="264" x14ac:dyDescent="0.25">
      <c r="A282" s="405">
        <v>264</v>
      </c>
      <c r="B282" s="406" t="s">
        <v>2504</v>
      </c>
      <c r="C282" s="407" t="s">
        <v>3101</v>
      </c>
      <c r="D282" s="407" t="s">
        <v>3102</v>
      </c>
      <c r="E282" s="407" t="s">
        <v>702</v>
      </c>
      <c r="F282" s="407" t="s">
        <v>447</v>
      </c>
      <c r="G282" s="299" t="s">
        <v>170</v>
      </c>
      <c r="H282" s="431">
        <v>6969100</v>
      </c>
      <c r="I282" s="432">
        <v>8502302</v>
      </c>
      <c r="J282" s="410" t="s">
        <v>230</v>
      </c>
      <c r="K282" s="411"/>
      <c r="L282" s="411">
        <v>242</v>
      </c>
      <c r="M282" s="411" t="s">
        <v>246</v>
      </c>
      <c r="N282" s="412">
        <v>4840</v>
      </c>
      <c r="O282" s="411" t="s">
        <v>263</v>
      </c>
      <c r="P282" s="411">
        <v>210</v>
      </c>
      <c r="Q282" s="411" t="s">
        <v>231</v>
      </c>
      <c r="R282" s="413" t="s">
        <v>297</v>
      </c>
      <c r="S282" s="414" t="s">
        <v>3103</v>
      </c>
      <c r="T282" s="411">
        <v>30</v>
      </c>
      <c r="U282" s="411">
        <v>73000</v>
      </c>
      <c r="V282" s="415" t="s">
        <v>2508</v>
      </c>
    </row>
    <row r="283" spans="1:22" ht="231" x14ac:dyDescent="0.25">
      <c r="A283" s="405">
        <v>265</v>
      </c>
      <c r="B283" s="406" t="s">
        <v>2504</v>
      </c>
      <c r="C283" s="407" t="s">
        <v>3104</v>
      </c>
      <c r="D283" s="407" t="s">
        <v>3105</v>
      </c>
      <c r="E283" s="407" t="s">
        <v>484</v>
      </c>
      <c r="F283" s="407" t="s">
        <v>447</v>
      </c>
      <c r="G283" s="299" t="s">
        <v>73</v>
      </c>
      <c r="H283" s="431">
        <v>10321200</v>
      </c>
      <c r="I283" s="432">
        <v>12591864</v>
      </c>
      <c r="J283" s="410" t="s">
        <v>225</v>
      </c>
      <c r="K283" s="411"/>
      <c r="L283" s="411">
        <v>300</v>
      </c>
      <c r="M283" s="411">
        <v>154</v>
      </c>
      <c r="N283" s="412">
        <v>7210</v>
      </c>
      <c r="O283" s="411" t="s">
        <v>231</v>
      </c>
      <c r="P283" s="411" t="s">
        <v>227</v>
      </c>
      <c r="Q283" s="411" t="s">
        <v>228</v>
      </c>
      <c r="R283" s="413" t="s">
        <v>304</v>
      </c>
      <c r="S283" s="414" t="s">
        <v>3106</v>
      </c>
      <c r="T283" s="411">
        <v>30</v>
      </c>
      <c r="U283" s="411">
        <v>73000</v>
      </c>
      <c r="V283" s="415" t="s">
        <v>2508</v>
      </c>
    </row>
    <row r="284" spans="1:22" ht="231" x14ac:dyDescent="0.25">
      <c r="A284" s="405">
        <v>266</v>
      </c>
      <c r="B284" s="406" t="s">
        <v>2504</v>
      </c>
      <c r="C284" s="407" t="s">
        <v>3107</v>
      </c>
      <c r="D284" s="407" t="s">
        <v>3108</v>
      </c>
      <c r="E284" s="407" t="s">
        <v>712</v>
      </c>
      <c r="F284" s="407" t="s">
        <v>447</v>
      </c>
      <c r="G284" s="299" t="s">
        <v>74</v>
      </c>
      <c r="H284" s="431">
        <v>10320300</v>
      </c>
      <c r="I284" s="432">
        <v>12590766</v>
      </c>
      <c r="J284" s="410" t="s">
        <v>225</v>
      </c>
      <c r="K284" s="411"/>
      <c r="L284" s="411">
        <v>292</v>
      </c>
      <c r="M284" s="411" t="s">
        <v>226</v>
      </c>
      <c r="N284" s="412">
        <v>7675</v>
      </c>
      <c r="O284" s="411" t="s">
        <v>231</v>
      </c>
      <c r="P284" s="411" t="s">
        <v>227</v>
      </c>
      <c r="Q284" s="411" t="s">
        <v>228</v>
      </c>
      <c r="R284" s="413" t="s">
        <v>305</v>
      </c>
      <c r="S284" s="414" t="s">
        <v>3109</v>
      </c>
      <c r="T284" s="411">
        <v>30</v>
      </c>
      <c r="U284" s="411">
        <v>73000</v>
      </c>
      <c r="V284" s="415" t="s">
        <v>2508</v>
      </c>
    </row>
    <row r="285" spans="1:22" ht="231" x14ac:dyDescent="0.25">
      <c r="A285" s="405">
        <v>267</v>
      </c>
      <c r="B285" s="406" t="s">
        <v>2504</v>
      </c>
      <c r="C285" s="407" t="s">
        <v>3110</v>
      </c>
      <c r="D285" s="407" t="s">
        <v>3111</v>
      </c>
      <c r="E285" s="407" t="s">
        <v>1188</v>
      </c>
      <c r="F285" s="407" t="s">
        <v>447</v>
      </c>
      <c r="G285" s="299" t="s">
        <v>68</v>
      </c>
      <c r="H285" s="431">
        <v>10393700</v>
      </c>
      <c r="I285" s="432">
        <v>12680314</v>
      </c>
      <c r="J285" s="410" t="s">
        <v>225</v>
      </c>
      <c r="K285" s="411"/>
      <c r="L285" s="411">
        <v>300</v>
      </c>
      <c r="M285" s="411">
        <v>154</v>
      </c>
      <c r="N285" s="412">
        <v>6070</v>
      </c>
      <c r="O285" s="411" t="s">
        <v>231</v>
      </c>
      <c r="P285" s="411" t="s">
        <v>227</v>
      </c>
      <c r="Q285" s="411" t="s">
        <v>228</v>
      </c>
      <c r="R285" s="413" t="s">
        <v>300</v>
      </c>
      <c r="S285" s="414" t="s">
        <v>3112</v>
      </c>
      <c r="T285" s="411">
        <v>30</v>
      </c>
      <c r="U285" s="411">
        <v>73000</v>
      </c>
      <c r="V285" s="415" t="s">
        <v>2508</v>
      </c>
    </row>
    <row r="286" spans="1:22" ht="231" x14ac:dyDescent="0.25">
      <c r="A286" s="405">
        <v>268</v>
      </c>
      <c r="B286" s="406" t="s">
        <v>2504</v>
      </c>
      <c r="C286" s="407" t="s">
        <v>3113</v>
      </c>
      <c r="D286" s="407" t="s">
        <v>3114</v>
      </c>
      <c r="E286" s="407" t="s">
        <v>493</v>
      </c>
      <c r="F286" s="407" t="s">
        <v>447</v>
      </c>
      <c r="G286" s="299" t="s">
        <v>172</v>
      </c>
      <c r="H286" s="431">
        <v>10393700</v>
      </c>
      <c r="I286" s="432">
        <v>12680314</v>
      </c>
      <c r="J286" s="410" t="s">
        <v>225</v>
      </c>
      <c r="K286" s="411"/>
      <c r="L286" s="411">
        <v>292</v>
      </c>
      <c r="M286" s="411" t="s">
        <v>246</v>
      </c>
      <c r="N286" s="412">
        <v>6005</v>
      </c>
      <c r="O286" s="411" t="s">
        <v>231</v>
      </c>
      <c r="P286" s="411" t="s">
        <v>227</v>
      </c>
      <c r="Q286" s="411" t="s">
        <v>228</v>
      </c>
      <c r="R286" s="413" t="s">
        <v>301</v>
      </c>
      <c r="S286" s="414" t="s">
        <v>3115</v>
      </c>
      <c r="T286" s="411">
        <v>30</v>
      </c>
      <c r="U286" s="411">
        <v>73000</v>
      </c>
      <c r="V286" s="415" t="s">
        <v>2508</v>
      </c>
    </row>
    <row r="287" spans="1:22" ht="264" x14ac:dyDescent="0.25">
      <c r="A287" s="405">
        <v>269</v>
      </c>
      <c r="B287" s="406" t="s">
        <v>2504</v>
      </c>
      <c r="C287" s="407" t="s">
        <v>3116</v>
      </c>
      <c r="D287" s="407" t="s">
        <v>3117</v>
      </c>
      <c r="E287" s="407" t="s">
        <v>456</v>
      </c>
      <c r="F287" s="407" t="s">
        <v>447</v>
      </c>
      <c r="G287" s="299" t="s">
        <v>200</v>
      </c>
      <c r="H287" s="431">
        <v>9186300</v>
      </c>
      <c r="I287" s="432">
        <v>11207286</v>
      </c>
      <c r="J287" s="410" t="s">
        <v>238</v>
      </c>
      <c r="K287" s="411"/>
      <c r="L287" s="411">
        <v>292</v>
      </c>
      <c r="M287" s="411" t="s">
        <v>226</v>
      </c>
      <c r="N287" s="412">
        <v>7560</v>
      </c>
      <c r="O287" s="411">
        <v>1</v>
      </c>
      <c r="P287" s="411">
        <v>500</v>
      </c>
      <c r="Q287" s="411" t="s">
        <v>239</v>
      </c>
      <c r="R287" s="413" t="s">
        <v>332</v>
      </c>
      <c r="S287" s="414" t="s">
        <v>3118</v>
      </c>
      <c r="T287" s="411">
        <v>30</v>
      </c>
      <c r="U287" s="411">
        <v>73000</v>
      </c>
      <c r="V287" s="415" t="s">
        <v>2508</v>
      </c>
    </row>
    <row r="288" spans="1:22" ht="231" x14ac:dyDescent="0.25">
      <c r="A288" s="405">
        <v>270</v>
      </c>
      <c r="B288" s="406" t="s">
        <v>2504</v>
      </c>
      <c r="C288" s="407" t="s">
        <v>3119</v>
      </c>
      <c r="D288" s="407" t="s">
        <v>3120</v>
      </c>
      <c r="E288" s="407" t="s">
        <v>627</v>
      </c>
      <c r="F288" s="407" t="s">
        <v>447</v>
      </c>
      <c r="G288" s="299" t="s">
        <v>201</v>
      </c>
      <c r="H288" s="431">
        <v>9348300</v>
      </c>
      <c r="I288" s="432">
        <v>11404926</v>
      </c>
      <c r="J288" s="410" t="s">
        <v>238</v>
      </c>
      <c r="K288" s="411"/>
      <c r="L288" s="411">
        <v>292</v>
      </c>
      <c r="M288" s="411" t="s">
        <v>226</v>
      </c>
      <c r="N288" s="412">
        <v>7560</v>
      </c>
      <c r="O288" s="411">
        <v>1</v>
      </c>
      <c r="P288" s="411">
        <v>500</v>
      </c>
      <c r="Q288" s="411" t="s">
        <v>239</v>
      </c>
      <c r="R288" s="413" t="s">
        <v>333</v>
      </c>
      <c r="S288" s="414" t="s">
        <v>3121</v>
      </c>
      <c r="T288" s="411">
        <v>30</v>
      </c>
      <c r="U288" s="411">
        <v>73000</v>
      </c>
      <c r="V288" s="415" t="s">
        <v>2508</v>
      </c>
    </row>
    <row r="289" spans="1:22" ht="409.5" x14ac:dyDescent="0.25">
      <c r="A289" s="405">
        <v>271</v>
      </c>
      <c r="B289" s="406" t="s">
        <v>2504</v>
      </c>
      <c r="C289" s="407" t="s">
        <v>3122</v>
      </c>
      <c r="D289" s="407" t="s">
        <v>3123</v>
      </c>
      <c r="E289" s="407" t="s">
        <v>446</v>
      </c>
      <c r="F289" s="407" t="s">
        <v>447</v>
      </c>
      <c r="G289" s="299" t="s">
        <v>203</v>
      </c>
      <c r="H289" s="431">
        <v>9535100</v>
      </c>
      <c r="I289" s="432">
        <v>11632822</v>
      </c>
      <c r="J289" s="410" t="s">
        <v>238</v>
      </c>
      <c r="K289" s="411"/>
      <c r="L289" s="411">
        <v>390</v>
      </c>
      <c r="M289" s="411" t="s">
        <v>335</v>
      </c>
      <c r="N289" s="412">
        <v>7660</v>
      </c>
      <c r="O289" s="411">
        <v>1</v>
      </c>
      <c r="P289" s="411">
        <v>500</v>
      </c>
      <c r="Q289" s="411" t="s">
        <v>294</v>
      </c>
      <c r="R289" s="413" t="s">
        <v>336</v>
      </c>
      <c r="S289" s="414" t="s">
        <v>3124</v>
      </c>
      <c r="T289" s="411">
        <v>30</v>
      </c>
      <c r="U289" s="411">
        <v>73000</v>
      </c>
      <c r="V289" s="415" t="s">
        <v>2508</v>
      </c>
    </row>
    <row r="290" spans="1:22" ht="264" x14ac:dyDescent="0.25">
      <c r="A290" s="405">
        <v>272</v>
      </c>
      <c r="B290" s="406" t="s">
        <v>2504</v>
      </c>
      <c r="C290" s="407" t="s">
        <v>3125</v>
      </c>
      <c r="D290" s="407" t="s">
        <v>3126</v>
      </c>
      <c r="E290" s="407" t="s">
        <v>1388</v>
      </c>
      <c r="F290" s="407" t="s">
        <v>447</v>
      </c>
      <c r="G290" s="299" t="s">
        <v>193</v>
      </c>
      <c r="H290" s="431">
        <v>9178100</v>
      </c>
      <c r="I290" s="432">
        <v>11197282</v>
      </c>
      <c r="J290" s="410" t="s">
        <v>238</v>
      </c>
      <c r="K290" s="411"/>
      <c r="L290" s="411">
        <v>292</v>
      </c>
      <c r="M290" s="411" t="s">
        <v>226</v>
      </c>
      <c r="N290" s="412">
        <v>7020</v>
      </c>
      <c r="O290" s="411">
        <v>1</v>
      </c>
      <c r="P290" s="411">
        <v>350</v>
      </c>
      <c r="Q290" s="411" t="s">
        <v>239</v>
      </c>
      <c r="R290" s="413" t="s">
        <v>326</v>
      </c>
      <c r="S290" s="414" t="s">
        <v>3127</v>
      </c>
      <c r="T290" s="411">
        <v>30</v>
      </c>
      <c r="U290" s="411">
        <v>73000</v>
      </c>
      <c r="V290" s="415" t="s">
        <v>2508</v>
      </c>
    </row>
    <row r="291" spans="1:22" ht="231" x14ac:dyDescent="0.25">
      <c r="A291" s="405">
        <v>273</v>
      </c>
      <c r="B291" s="406" t="s">
        <v>2504</v>
      </c>
      <c r="C291" s="407" t="s">
        <v>3128</v>
      </c>
      <c r="D291" s="407" t="s">
        <v>3129</v>
      </c>
      <c r="E291" s="407" t="s">
        <v>2203</v>
      </c>
      <c r="F291" s="407" t="s">
        <v>447</v>
      </c>
      <c r="G291" s="299" t="s">
        <v>194</v>
      </c>
      <c r="H291" s="431">
        <v>9349100</v>
      </c>
      <c r="I291" s="432">
        <v>11405902</v>
      </c>
      <c r="J291" s="410" t="s">
        <v>238</v>
      </c>
      <c r="K291" s="411"/>
      <c r="L291" s="411">
        <v>301</v>
      </c>
      <c r="M291" s="411" t="s">
        <v>226</v>
      </c>
      <c r="N291" s="412">
        <v>7020</v>
      </c>
      <c r="O291" s="411">
        <v>1</v>
      </c>
      <c r="P291" s="411">
        <v>350</v>
      </c>
      <c r="Q291" s="411" t="s">
        <v>239</v>
      </c>
      <c r="R291" s="413" t="s">
        <v>327</v>
      </c>
      <c r="S291" s="414" t="s">
        <v>3130</v>
      </c>
      <c r="T291" s="411">
        <v>30</v>
      </c>
      <c r="U291" s="411">
        <v>73000</v>
      </c>
      <c r="V291" s="415" t="s">
        <v>2508</v>
      </c>
    </row>
    <row r="292" spans="1:22" ht="165" x14ac:dyDescent="0.25">
      <c r="A292" s="405">
        <v>274</v>
      </c>
      <c r="B292" s="406" t="s">
        <v>2504</v>
      </c>
      <c r="C292" s="407" t="s">
        <v>3131</v>
      </c>
      <c r="D292" s="407" t="s">
        <v>3132</v>
      </c>
      <c r="E292" s="407" t="s">
        <v>484</v>
      </c>
      <c r="F292" s="407" t="s">
        <v>447</v>
      </c>
      <c r="G292" s="299" t="s">
        <v>73</v>
      </c>
      <c r="H292" s="431">
        <v>10820200</v>
      </c>
      <c r="I292" s="432">
        <v>13200644</v>
      </c>
      <c r="J292" s="410" t="s">
        <v>225</v>
      </c>
      <c r="K292" s="411"/>
      <c r="L292" s="411">
        <v>300</v>
      </c>
      <c r="M292" s="411">
        <v>154</v>
      </c>
      <c r="N292" s="412">
        <v>7210</v>
      </c>
      <c r="O292" s="411" t="s">
        <v>231</v>
      </c>
      <c r="P292" s="411" t="s">
        <v>227</v>
      </c>
      <c r="Q292" s="411" t="s">
        <v>228</v>
      </c>
      <c r="R292" s="413" t="s">
        <v>304</v>
      </c>
      <c r="S292" s="414" t="s">
        <v>3133</v>
      </c>
      <c r="T292" s="411">
        <v>30</v>
      </c>
      <c r="U292" s="411">
        <v>73000</v>
      </c>
      <c r="V292" s="415" t="s">
        <v>2508</v>
      </c>
    </row>
    <row r="293" spans="1:22" ht="198" x14ac:dyDescent="0.25">
      <c r="A293" s="405">
        <v>275</v>
      </c>
      <c r="B293" s="406" t="s">
        <v>2504</v>
      </c>
      <c r="C293" s="407" t="s">
        <v>3134</v>
      </c>
      <c r="D293" s="407" t="s">
        <v>3135</v>
      </c>
      <c r="E293" s="407" t="s">
        <v>493</v>
      </c>
      <c r="F293" s="407" t="s">
        <v>447</v>
      </c>
      <c r="G293" s="299" t="s">
        <v>172</v>
      </c>
      <c r="H293" s="431">
        <v>10892700</v>
      </c>
      <c r="I293" s="432">
        <v>13289094</v>
      </c>
      <c r="J293" s="410" t="s">
        <v>225</v>
      </c>
      <c r="K293" s="411"/>
      <c r="L293" s="411">
        <v>292</v>
      </c>
      <c r="M293" s="411" t="s">
        <v>246</v>
      </c>
      <c r="N293" s="412">
        <v>6005</v>
      </c>
      <c r="O293" s="411" t="s">
        <v>231</v>
      </c>
      <c r="P293" s="411" t="s">
        <v>227</v>
      </c>
      <c r="Q293" s="411" t="s">
        <v>228</v>
      </c>
      <c r="R293" s="413" t="s">
        <v>301</v>
      </c>
      <c r="S293" s="414" t="s">
        <v>3136</v>
      </c>
      <c r="T293" s="411">
        <v>30</v>
      </c>
      <c r="U293" s="411">
        <v>73000</v>
      </c>
      <c r="V293" s="415" t="s">
        <v>2508</v>
      </c>
    </row>
    <row r="294" spans="1:22" ht="165" x14ac:dyDescent="0.25">
      <c r="A294" s="405">
        <v>276</v>
      </c>
      <c r="B294" s="406" t="s">
        <v>2504</v>
      </c>
      <c r="C294" s="407" t="s">
        <v>3137</v>
      </c>
      <c r="D294" s="407" t="s">
        <v>3138</v>
      </c>
      <c r="E294" s="407" t="s">
        <v>484</v>
      </c>
      <c r="F294" s="407" t="s">
        <v>447</v>
      </c>
      <c r="G294" s="299" t="s">
        <v>73</v>
      </c>
      <c r="H294" s="431">
        <v>11266900</v>
      </c>
      <c r="I294" s="432">
        <v>13745618</v>
      </c>
      <c r="J294" s="410" t="s">
        <v>225</v>
      </c>
      <c r="K294" s="411"/>
      <c r="L294" s="411">
        <v>300</v>
      </c>
      <c r="M294" s="411">
        <v>154</v>
      </c>
      <c r="N294" s="412">
        <v>7210</v>
      </c>
      <c r="O294" s="411" t="s">
        <v>231</v>
      </c>
      <c r="P294" s="411" t="s">
        <v>227</v>
      </c>
      <c r="Q294" s="411" t="s">
        <v>228</v>
      </c>
      <c r="R294" s="413" t="s">
        <v>304</v>
      </c>
      <c r="S294" s="414" t="s">
        <v>3139</v>
      </c>
      <c r="T294" s="411">
        <v>30</v>
      </c>
      <c r="U294" s="411">
        <v>73000</v>
      </c>
      <c r="V294" s="415" t="s">
        <v>2508</v>
      </c>
    </row>
    <row r="295" spans="1:22" ht="198" x14ac:dyDescent="0.25">
      <c r="A295" s="405">
        <v>277</v>
      </c>
      <c r="B295" s="406" t="s">
        <v>2504</v>
      </c>
      <c r="C295" s="407" t="s">
        <v>3140</v>
      </c>
      <c r="D295" s="407" t="s">
        <v>3141</v>
      </c>
      <c r="E295" s="407" t="s">
        <v>493</v>
      </c>
      <c r="F295" s="407" t="s">
        <v>447</v>
      </c>
      <c r="G295" s="299" t="s">
        <v>172</v>
      </c>
      <c r="H295" s="431">
        <v>11339400</v>
      </c>
      <c r="I295" s="432">
        <v>13834068</v>
      </c>
      <c r="J295" s="410" t="s">
        <v>225</v>
      </c>
      <c r="K295" s="411"/>
      <c r="L295" s="411">
        <v>292</v>
      </c>
      <c r="M295" s="411" t="s">
        <v>246</v>
      </c>
      <c r="N295" s="412">
        <v>6005</v>
      </c>
      <c r="O295" s="411" t="s">
        <v>231</v>
      </c>
      <c r="P295" s="411" t="s">
        <v>227</v>
      </c>
      <c r="Q295" s="411" t="s">
        <v>228</v>
      </c>
      <c r="R295" s="413" t="s">
        <v>301</v>
      </c>
      <c r="S295" s="414" t="s">
        <v>3142</v>
      </c>
      <c r="T295" s="411">
        <v>30</v>
      </c>
      <c r="U295" s="411">
        <v>73000</v>
      </c>
      <c r="V295" s="415" t="s">
        <v>2508</v>
      </c>
    </row>
    <row r="296" spans="1:22" ht="198" x14ac:dyDescent="0.25">
      <c r="A296" s="405">
        <v>278</v>
      </c>
      <c r="B296" s="406" t="s">
        <v>2504</v>
      </c>
      <c r="C296" s="407" t="s">
        <v>3143</v>
      </c>
      <c r="D296" s="407" t="s">
        <v>3144</v>
      </c>
      <c r="E296" s="407" t="s">
        <v>484</v>
      </c>
      <c r="F296" s="407" t="s">
        <v>447</v>
      </c>
      <c r="G296" s="299" t="s">
        <v>73</v>
      </c>
      <c r="H296" s="431">
        <v>11963600</v>
      </c>
      <c r="I296" s="432">
        <v>14595592</v>
      </c>
      <c r="J296" s="410" t="s">
        <v>225</v>
      </c>
      <c r="K296" s="411"/>
      <c r="L296" s="411">
        <v>300</v>
      </c>
      <c r="M296" s="411">
        <v>154</v>
      </c>
      <c r="N296" s="412">
        <v>7210</v>
      </c>
      <c r="O296" s="411" t="s">
        <v>231</v>
      </c>
      <c r="P296" s="411" t="s">
        <v>227</v>
      </c>
      <c r="Q296" s="411" t="s">
        <v>228</v>
      </c>
      <c r="R296" s="413" t="s">
        <v>304</v>
      </c>
      <c r="S296" s="414" t="s">
        <v>3145</v>
      </c>
      <c r="T296" s="411">
        <v>30</v>
      </c>
      <c r="U296" s="411">
        <v>73000</v>
      </c>
      <c r="V296" s="415" t="s">
        <v>2508</v>
      </c>
    </row>
    <row r="297" spans="1:22" ht="231" x14ac:dyDescent="0.25">
      <c r="A297" s="405">
        <v>279</v>
      </c>
      <c r="B297" s="406" t="s">
        <v>2504</v>
      </c>
      <c r="C297" s="407" t="s">
        <v>3146</v>
      </c>
      <c r="D297" s="407" t="s">
        <v>3147</v>
      </c>
      <c r="E297" s="407" t="s">
        <v>493</v>
      </c>
      <c r="F297" s="407" t="s">
        <v>447</v>
      </c>
      <c r="G297" s="299" t="s">
        <v>172</v>
      </c>
      <c r="H297" s="431">
        <v>12036100</v>
      </c>
      <c r="I297" s="432">
        <v>14684042</v>
      </c>
      <c r="J297" s="410" t="s">
        <v>225</v>
      </c>
      <c r="K297" s="411"/>
      <c r="L297" s="411">
        <v>292</v>
      </c>
      <c r="M297" s="411" t="s">
        <v>246</v>
      </c>
      <c r="N297" s="412">
        <v>6005</v>
      </c>
      <c r="O297" s="411" t="s">
        <v>231</v>
      </c>
      <c r="P297" s="411" t="s">
        <v>227</v>
      </c>
      <c r="Q297" s="411" t="s">
        <v>228</v>
      </c>
      <c r="R297" s="413" t="s">
        <v>301</v>
      </c>
      <c r="S297" s="414" t="s">
        <v>3148</v>
      </c>
      <c r="T297" s="411">
        <v>30</v>
      </c>
      <c r="U297" s="411">
        <v>73000</v>
      </c>
      <c r="V297" s="415" t="s">
        <v>2508</v>
      </c>
    </row>
    <row r="298" spans="1:22" ht="231" x14ac:dyDescent="0.25">
      <c r="A298" s="405">
        <v>280</v>
      </c>
      <c r="B298" s="406" t="s">
        <v>2551</v>
      </c>
      <c r="C298" s="407" t="s">
        <v>3149</v>
      </c>
      <c r="D298" s="407" t="s">
        <v>3150</v>
      </c>
      <c r="E298" s="407" t="s">
        <v>484</v>
      </c>
      <c r="F298" s="407" t="s">
        <v>447</v>
      </c>
      <c r="G298" s="299" t="s">
        <v>73</v>
      </c>
      <c r="H298" s="431">
        <v>10683300</v>
      </c>
      <c r="I298" s="432">
        <v>13033626</v>
      </c>
      <c r="J298" s="410" t="s">
        <v>225</v>
      </c>
      <c r="K298" s="411"/>
      <c r="L298" s="411">
        <v>300</v>
      </c>
      <c r="M298" s="411">
        <v>154</v>
      </c>
      <c r="N298" s="412">
        <v>7210</v>
      </c>
      <c r="O298" s="411" t="s">
        <v>231</v>
      </c>
      <c r="P298" s="411" t="s">
        <v>227</v>
      </c>
      <c r="Q298" s="411" t="s">
        <v>228</v>
      </c>
      <c r="R298" s="413" t="s">
        <v>304</v>
      </c>
      <c r="S298" s="414" t="s">
        <v>3151</v>
      </c>
      <c r="T298" s="411">
        <v>30</v>
      </c>
      <c r="U298" s="411">
        <v>73000</v>
      </c>
      <c r="V298" s="415" t="s">
        <v>2508</v>
      </c>
    </row>
    <row r="299" spans="1:22" ht="231" x14ac:dyDescent="0.25">
      <c r="A299" s="405">
        <v>281</v>
      </c>
      <c r="B299" s="406" t="s">
        <v>2551</v>
      </c>
      <c r="C299" s="407" t="s">
        <v>3152</v>
      </c>
      <c r="D299" s="407" t="s">
        <v>3153</v>
      </c>
      <c r="E299" s="407" t="s">
        <v>493</v>
      </c>
      <c r="F299" s="407" t="s">
        <v>447</v>
      </c>
      <c r="G299" s="299" t="s">
        <v>172</v>
      </c>
      <c r="H299" s="431">
        <v>10799200</v>
      </c>
      <c r="I299" s="432">
        <v>13175024</v>
      </c>
      <c r="J299" s="410" t="s">
        <v>225</v>
      </c>
      <c r="K299" s="411"/>
      <c r="L299" s="411">
        <v>292</v>
      </c>
      <c r="M299" s="411" t="s">
        <v>246</v>
      </c>
      <c r="N299" s="412">
        <v>6005</v>
      </c>
      <c r="O299" s="411" t="s">
        <v>231</v>
      </c>
      <c r="P299" s="411" t="s">
        <v>227</v>
      </c>
      <c r="Q299" s="411" t="s">
        <v>228</v>
      </c>
      <c r="R299" s="413" t="s">
        <v>301</v>
      </c>
      <c r="S299" s="414" t="s">
        <v>3154</v>
      </c>
      <c r="T299" s="411">
        <v>30</v>
      </c>
      <c r="U299" s="411">
        <v>73000</v>
      </c>
      <c r="V299" s="415" t="s">
        <v>2508</v>
      </c>
    </row>
    <row r="300" spans="1:22" ht="198" x14ac:dyDescent="0.25">
      <c r="A300" s="405">
        <v>282</v>
      </c>
      <c r="B300" s="406" t="s">
        <v>2504</v>
      </c>
      <c r="C300" s="407" t="s">
        <v>3155</v>
      </c>
      <c r="D300" s="407" t="s">
        <v>3156</v>
      </c>
      <c r="E300" s="407" t="s">
        <v>712</v>
      </c>
      <c r="F300" s="407" t="s">
        <v>447</v>
      </c>
      <c r="G300" s="299" t="s">
        <v>74</v>
      </c>
      <c r="H300" s="431">
        <v>10819300</v>
      </c>
      <c r="I300" s="432">
        <v>13199546</v>
      </c>
      <c r="J300" s="410" t="s">
        <v>225</v>
      </c>
      <c r="K300" s="411"/>
      <c r="L300" s="411">
        <v>292</v>
      </c>
      <c r="M300" s="411" t="s">
        <v>226</v>
      </c>
      <c r="N300" s="412">
        <v>7675</v>
      </c>
      <c r="O300" s="411" t="s">
        <v>231</v>
      </c>
      <c r="P300" s="411" t="s">
        <v>227</v>
      </c>
      <c r="Q300" s="411" t="s">
        <v>228</v>
      </c>
      <c r="R300" s="413" t="s">
        <v>305</v>
      </c>
      <c r="S300" s="414" t="s">
        <v>3157</v>
      </c>
      <c r="T300" s="411">
        <v>30</v>
      </c>
      <c r="U300" s="411">
        <v>73000</v>
      </c>
      <c r="V300" s="415" t="s">
        <v>2508</v>
      </c>
    </row>
    <row r="301" spans="1:22" ht="198" x14ac:dyDescent="0.25">
      <c r="A301" s="405">
        <v>283</v>
      </c>
      <c r="B301" s="406" t="s">
        <v>2504</v>
      </c>
      <c r="C301" s="407" t="s">
        <v>3158</v>
      </c>
      <c r="D301" s="407" t="s">
        <v>3159</v>
      </c>
      <c r="E301" s="407" t="s">
        <v>712</v>
      </c>
      <c r="F301" s="407" t="s">
        <v>447</v>
      </c>
      <c r="G301" s="299" t="s">
        <v>74</v>
      </c>
      <c r="H301" s="431">
        <v>11266000</v>
      </c>
      <c r="I301" s="432">
        <v>13744520</v>
      </c>
      <c r="J301" s="410" t="s">
        <v>225</v>
      </c>
      <c r="K301" s="411"/>
      <c r="L301" s="411">
        <v>292</v>
      </c>
      <c r="M301" s="411" t="s">
        <v>226</v>
      </c>
      <c r="N301" s="412">
        <v>7675</v>
      </c>
      <c r="O301" s="411" t="s">
        <v>231</v>
      </c>
      <c r="P301" s="411" t="s">
        <v>227</v>
      </c>
      <c r="Q301" s="411" t="s">
        <v>228</v>
      </c>
      <c r="R301" s="413" t="s">
        <v>305</v>
      </c>
      <c r="S301" s="414" t="s">
        <v>3160</v>
      </c>
      <c r="T301" s="411">
        <v>30</v>
      </c>
      <c r="U301" s="411">
        <v>73000</v>
      </c>
      <c r="V301" s="415" t="s">
        <v>2508</v>
      </c>
    </row>
    <row r="302" spans="1:22" ht="198" x14ac:dyDescent="0.25">
      <c r="A302" s="405">
        <v>284</v>
      </c>
      <c r="B302" s="406" t="s">
        <v>2504</v>
      </c>
      <c r="C302" s="407" t="s">
        <v>3161</v>
      </c>
      <c r="D302" s="407" t="s">
        <v>3162</v>
      </c>
      <c r="E302" s="407" t="s">
        <v>712</v>
      </c>
      <c r="F302" s="407" t="s">
        <v>447</v>
      </c>
      <c r="G302" s="299" t="s">
        <v>74</v>
      </c>
      <c r="H302" s="431">
        <v>11962700</v>
      </c>
      <c r="I302" s="432">
        <v>14594494</v>
      </c>
      <c r="J302" s="410" t="s">
        <v>225</v>
      </c>
      <c r="K302" s="411"/>
      <c r="L302" s="411">
        <v>292</v>
      </c>
      <c r="M302" s="411" t="s">
        <v>226</v>
      </c>
      <c r="N302" s="412">
        <v>7675</v>
      </c>
      <c r="O302" s="411" t="s">
        <v>231</v>
      </c>
      <c r="P302" s="411" t="s">
        <v>227</v>
      </c>
      <c r="Q302" s="411" t="s">
        <v>228</v>
      </c>
      <c r="R302" s="413" t="s">
        <v>305</v>
      </c>
      <c r="S302" s="414" t="s">
        <v>3163</v>
      </c>
      <c r="T302" s="411">
        <v>30</v>
      </c>
      <c r="U302" s="411">
        <v>73000</v>
      </c>
      <c r="V302" s="415" t="s">
        <v>2508</v>
      </c>
    </row>
    <row r="303" spans="1:22" ht="231" x14ac:dyDescent="0.25">
      <c r="A303" s="405">
        <v>285</v>
      </c>
      <c r="B303" s="406" t="s">
        <v>2551</v>
      </c>
      <c r="C303" s="407" t="s">
        <v>3164</v>
      </c>
      <c r="D303" s="407" t="s">
        <v>3165</v>
      </c>
      <c r="E303" s="407" t="s">
        <v>712</v>
      </c>
      <c r="F303" s="407" t="s">
        <v>447</v>
      </c>
      <c r="G303" s="299" t="s">
        <v>74</v>
      </c>
      <c r="H303" s="431">
        <v>10721600</v>
      </c>
      <c r="I303" s="432">
        <v>13080352</v>
      </c>
      <c r="J303" s="410" t="s">
        <v>225</v>
      </c>
      <c r="K303" s="411"/>
      <c r="L303" s="411">
        <v>292</v>
      </c>
      <c r="M303" s="411" t="s">
        <v>226</v>
      </c>
      <c r="N303" s="412">
        <v>7675</v>
      </c>
      <c r="O303" s="411" t="s">
        <v>231</v>
      </c>
      <c r="P303" s="411" t="s">
        <v>227</v>
      </c>
      <c r="Q303" s="411" t="s">
        <v>228</v>
      </c>
      <c r="R303" s="413" t="s">
        <v>305</v>
      </c>
      <c r="S303" s="414" t="s">
        <v>3166</v>
      </c>
      <c r="T303" s="411">
        <v>30</v>
      </c>
      <c r="U303" s="411">
        <v>73000</v>
      </c>
      <c r="V303" s="415" t="s">
        <v>2508</v>
      </c>
    </row>
    <row r="304" spans="1:22" ht="198" x14ac:dyDescent="0.25">
      <c r="A304" s="405">
        <v>286</v>
      </c>
      <c r="B304" s="406" t="s">
        <v>2504</v>
      </c>
      <c r="C304" s="407" t="s">
        <v>3167</v>
      </c>
      <c r="D304" s="407" t="s">
        <v>3168</v>
      </c>
      <c r="E304" s="407" t="s">
        <v>1188</v>
      </c>
      <c r="F304" s="407" t="s">
        <v>447</v>
      </c>
      <c r="G304" s="299" t="s">
        <v>68</v>
      </c>
      <c r="H304" s="431">
        <v>10892700</v>
      </c>
      <c r="I304" s="432">
        <v>13289094</v>
      </c>
      <c r="J304" s="410" t="s">
        <v>225</v>
      </c>
      <c r="K304" s="411"/>
      <c r="L304" s="411">
        <v>300</v>
      </c>
      <c r="M304" s="411">
        <v>154</v>
      </c>
      <c r="N304" s="412">
        <v>6070</v>
      </c>
      <c r="O304" s="411" t="s">
        <v>231</v>
      </c>
      <c r="P304" s="411" t="s">
        <v>227</v>
      </c>
      <c r="Q304" s="411" t="s">
        <v>228</v>
      </c>
      <c r="R304" s="413" t="s">
        <v>300</v>
      </c>
      <c r="S304" s="414" t="s">
        <v>3169</v>
      </c>
      <c r="T304" s="411">
        <v>30</v>
      </c>
      <c r="U304" s="411">
        <v>73000</v>
      </c>
      <c r="V304" s="415" t="s">
        <v>2508</v>
      </c>
    </row>
    <row r="305" spans="1:22" ht="198" x14ac:dyDescent="0.25">
      <c r="A305" s="405">
        <v>287</v>
      </c>
      <c r="B305" s="406" t="s">
        <v>2504</v>
      </c>
      <c r="C305" s="407" t="s">
        <v>3170</v>
      </c>
      <c r="D305" s="407" t="s">
        <v>3171</v>
      </c>
      <c r="E305" s="407" t="s">
        <v>1188</v>
      </c>
      <c r="F305" s="407" t="s">
        <v>447</v>
      </c>
      <c r="G305" s="299" t="s">
        <v>68</v>
      </c>
      <c r="H305" s="431">
        <v>11339400</v>
      </c>
      <c r="I305" s="432">
        <v>13834068</v>
      </c>
      <c r="J305" s="410" t="s">
        <v>225</v>
      </c>
      <c r="K305" s="411"/>
      <c r="L305" s="411">
        <v>300</v>
      </c>
      <c r="M305" s="411">
        <v>154</v>
      </c>
      <c r="N305" s="412">
        <v>6070</v>
      </c>
      <c r="O305" s="411" t="s">
        <v>231</v>
      </c>
      <c r="P305" s="411" t="s">
        <v>227</v>
      </c>
      <c r="Q305" s="411" t="s">
        <v>228</v>
      </c>
      <c r="R305" s="413" t="s">
        <v>300</v>
      </c>
      <c r="S305" s="414" t="s">
        <v>3172</v>
      </c>
      <c r="T305" s="411">
        <v>30</v>
      </c>
      <c r="U305" s="411">
        <v>73000</v>
      </c>
      <c r="V305" s="415" t="s">
        <v>2508</v>
      </c>
    </row>
    <row r="306" spans="1:22" ht="231" x14ac:dyDescent="0.25">
      <c r="A306" s="405">
        <v>288</v>
      </c>
      <c r="B306" s="406" t="s">
        <v>2504</v>
      </c>
      <c r="C306" s="407" t="s">
        <v>3173</v>
      </c>
      <c r="D306" s="407" t="s">
        <v>3174</v>
      </c>
      <c r="E306" s="407" t="s">
        <v>1188</v>
      </c>
      <c r="F306" s="407" t="s">
        <v>447</v>
      </c>
      <c r="G306" s="299" t="s">
        <v>68</v>
      </c>
      <c r="H306" s="431">
        <v>12036100</v>
      </c>
      <c r="I306" s="432">
        <v>14684042</v>
      </c>
      <c r="J306" s="410" t="s">
        <v>225</v>
      </c>
      <c r="K306" s="411"/>
      <c r="L306" s="411">
        <v>300</v>
      </c>
      <c r="M306" s="411">
        <v>154</v>
      </c>
      <c r="N306" s="412">
        <v>6070</v>
      </c>
      <c r="O306" s="411" t="s">
        <v>231</v>
      </c>
      <c r="P306" s="411" t="s">
        <v>227</v>
      </c>
      <c r="Q306" s="411" t="s">
        <v>228</v>
      </c>
      <c r="R306" s="413" t="s">
        <v>300</v>
      </c>
      <c r="S306" s="414" t="s">
        <v>3175</v>
      </c>
      <c r="T306" s="411">
        <v>30</v>
      </c>
      <c r="U306" s="411">
        <v>73000</v>
      </c>
      <c r="V306" s="415" t="s">
        <v>2508</v>
      </c>
    </row>
    <row r="307" spans="1:22" ht="231" x14ac:dyDescent="0.25">
      <c r="A307" s="405">
        <v>289</v>
      </c>
      <c r="B307" s="406" t="s">
        <v>2551</v>
      </c>
      <c r="C307" s="407" t="s">
        <v>3176</v>
      </c>
      <c r="D307" s="407" t="s">
        <v>3177</v>
      </c>
      <c r="E307" s="407" t="s">
        <v>1188</v>
      </c>
      <c r="F307" s="407" t="s">
        <v>447</v>
      </c>
      <c r="G307" s="299" t="s">
        <v>68</v>
      </c>
      <c r="H307" s="431">
        <v>10799200</v>
      </c>
      <c r="I307" s="432">
        <v>13175024</v>
      </c>
      <c r="J307" s="410" t="s">
        <v>225</v>
      </c>
      <c r="K307" s="411"/>
      <c r="L307" s="411">
        <v>300</v>
      </c>
      <c r="M307" s="411">
        <v>154</v>
      </c>
      <c r="N307" s="412">
        <v>6070</v>
      </c>
      <c r="O307" s="411" t="s">
        <v>231</v>
      </c>
      <c r="P307" s="411" t="s">
        <v>227</v>
      </c>
      <c r="Q307" s="411" t="s">
        <v>228</v>
      </c>
      <c r="R307" s="413" t="s">
        <v>300</v>
      </c>
      <c r="S307" s="414" t="s">
        <v>3178</v>
      </c>
      <c r="T307" s="411">
        <v>30</v>
      </c>
      <c r="U307" s="411">
        <v>73000</v>
      </c>
      <c r="V307" s="415" t="s">
        <v>2508</v>
      </c>
    </row>
    <row r="308" spans="1:22" ht="264" x14ac:dyDescent="0.25">
      <c r="A308" s="405">
        <v>290</v>
      </c>
      <c r="B308" s="406" t="s">
        <v>2504</v>
      </c>
      <c r="C308" s="407" t="s">
        <v>3179</v>
      </c>
      <c r="D308" s="407" t="s">
        <v>3180</v>
      </c>
      <c r="E308" s="407" t="s">
        <v>456</v>
      </c>
      <c r="F308" s="407" t="s">
        <v>447</v>
      </c>
      <c r="G308" s="299" t="s">
        <v>200</v>
      </c>
      <c r="H308" s="431">
        <v>9685300</v>
      </c>
      <c r="I308" s="432">
        <v>11816066</v>
      </c>
      <c r="J308" s="410" t="s">
        <v>238</v>
      </c>
      <c r="K308" s="411"/>
      <c r="L308" s="411">
        <v>292</v>
      </c>
      <c r="M308" s="411" t="s">
        <v>226</v>
      </c>
      <c r="N308" s="412">
        <v>7560</v>
      </c>
      <c r="O308" s="411">
        <v>1</v>
      </c>
      <c r="P308" s="411">
        <v>500</v>
      </c>
      <c r="Q308" s="411" t="s">
        <v>239</v>
      </c>
      <c r="R308" s="413" t="s">
        <v>332</v>
      </c>
      <c r="S308" s="414" t="s">
        <v>3181</v>
      </c>
      <c r="T308" s="411">
        <v>30</v>
      </c>
      <c r="U308" s="411">
        <v>73000</v>
      </c>
      <c r="V308" s="415" t="s">
        <v>2508</v>
      </c>
    </row>
    <row r="309" spans="1:22" ht="231" x14ac:dyDescent="0.25">
      <c r="A309" s="405">
        <v>291</v>
      </c>
      <c r="B309" s="406" t="s">
        <v>2504</v>
      </c>
      <c r="C309" s="407" t="s">
        <v>3182</v>
      </c>
      <c r="D309" s="407" t="s">
        <v>3183</v>
      </c>
      <c r="E309" s="407" t="s">
        <v>627</v>
      </c>
      <c r="F309" s="407" t="s">
        <v>447</v>
      </c>
      <c r="G309" s="299" t="s">
        <v>201</v>
      </c>
      <c r="H309" s="431">
        <v>9847300</v>
      </c>
      <c r="I309" s="432">
        <v>12013706</v>
      </c>
      <c r="J309" s="410" t="s">
        <v>238</v>
      </c>
      <c r="K309" s="411"/>
      <c r="L309" s="411">
        <v>292</v>
      </c>
      <c r="M309" s="411" t="s">
        <v>226</v>
      </c>
      <c r="N309" s="412">
        <v>7560</v>
      </c>
      <c r="O309" s="411">
        <v>1</v>
      </c>
      <c r="P309" s="411">
        <v>500</v>
      </c>
      <c r="Q309" s="411" t="s">
        <v>239</v>
      </c>
      <c r="R309" s="413" t="s">
        <v>333</v>
      </c>
      <c r="S309" s="414" t="s">
        <v>3184</v>
      </c>
      <c r="T309" s="411">
        <v>30</v>
      </c>
      <c r="U309" s="411">
        <v>73000</v>
      </c>
      <c r="V309" s="415" t="s">
        <v>2508</v>
      </c>
    </row>
    <row r="310" spans="1:22" ht="409.5" x14ac:dyDescent="0.25">
      <c r="A310" s="405">
        <v>292</v>
      </c>
      <c r="B310" s="406" t="s">
        <v>2504</v>
      </c>
      <c r="C310" s="407" t="s">
        <v>3185</v>
      </c>
      <c r="D310" s="407" t="s">
        <v>3186</v>
      </c>
      <c r="E310" s="407" t="s">
        <v>446</v>
      </c>
      <c r="F310" s="407" t="s">
        <v>447</v>
      </c>
      <c r="G310" s="299" t="s">
        <v>203</v>
      </c>
      <c r="H310" s="431">
        <v>10034100</v>
      </c>
      <c r="I310" s="432">
        <v>12241602</v>
      </c>
      <c r="J310" s="410" t="s">
        <v>238</v>
      </c>
      <c r="K310" s="411"/>
      <c r="L310" s="411">
        <v>390</v>
      </c>
      <c r="M310" s="411" t="s">
        <v>335</v>
      </c>
      <c r="N310" s="412">
        <v>7660</v>
      </c>
      <c r="O310" s="411">
        <v>1</v>
      </c>
      <c r="P310" s="411">
        <v>500</v>
      </c>
      <c r="Q310" s="411" t="s">
        <v>294</v>
      </c>
      <c r="R310" s="413" t="s">
        <v>336</v>
      </c>
      <c r="S310" s="414" t="s">
        <v>3187</v>
      </c>
      <c r="T310" s="411">
        <v>30</v>
      </c>
      <c r="U310" s="411">
        <v>73000</v>
      </c>
      <c r="V310" s="415" t="s">
        <v>2508</v>
      </c>
    </row>
    <row r="311" spans="1:22" ht="264" x14ac:dyDescent="0.25">
      <c r="A311" s="405">
        <v>293</v>
      </c>
      <c r="B311" s="406" t="s">
        <v>2504</v>
      </c>
      <c r="C311" s="407" t="s">
        <v>3188</v>
      </c>
      <c r="D311" s="407" t="s">
        <v>3189</v>
      </c>
      <c r="E311" s="407" t="s">
        <v>1388</v>
      </c>
      <c r="F311" s="407" t="s">
        <v>447</v>
      </c>
      <c r="G311" s="299" t="s">
        <v>193</v>
      </c>
      <c r="H311" s="431">
        <v>9677100</v>
      </c>
      <c r="I311" s="432">
        <v>11806062</v>
      </c>
      <c r="J311" s="410" t="s">
        <v>238</v>
      </c>
      <c r="K311" s="411"/>
      <c r="L311" s="411">
        <v>292</v>
      </c>
      <c r="M311" s="411" t="s">
        <v>226</v>
      </c>
      <c r="N311" s="412">
        <v>7020</v>
      </c>
      <c r="O311" s="411">
        <v>1</v>
      </c>
      <c r="P311" s="411">
        <v>350</v>
      </c>
      <c r="Q311" s="411" t="s">
        <v>239</v>
      </c>
      <c r="R311" s="413" t="s">
        <v>326</v>
      </c>
      <c r="S311" s="414" t="s">
        <v>3190</v>
      </c>
      <c r="T311" s="411">
        <v>30</v>
      </c>
      <c r="U311" s="411">
        <v>73000</v>
      </c>
      <c r="V311" s="415" t="s">
        <v>2508</v>
      </c>
    </row>
    <row r="312" spans="1:22" ht="231" x14ac:dyDescent="0.25">
      <c r="A312" s="405">
        <v>294</v>
      </c>
      <c r="B312" s="406" t="s">
        <v>2504</v>
      </c>
      <c r="C312" s="407" t="s">
        <v>3191</v>
      </c>
      <c r="D312" s="407" t="s">
        <v>3192</v>
      </c>
      <c r="E312" s="407" t="s">
        <v>2203</v>
      </c>
      <c r="F312" s="407" t="s">
        <v>447</v>
      </c>
      <c r="G312" s="299" t="s">
        <v>194</v>
      </c>
      <c r="H312" s="431">
        <v>9848100</v>
      </c>
      <c r="I312" s="432">
        <v>12014682</v>
      </c>
      <c r="J312" s="410" t="s">
        <v>238</v>
      </c>
      <c r="K312" s="411"/>
      <c r="L312" s="411">
        <v>301</v>
      </c>
      <c r="M312" s="411" t="s">
        <v>226</v>
      </c>
      <c r="N312" s="412">
        <v>7020</v>
      </c>
      <c r="O312" s="411">
        <v>1</v>
      </c>
      <c r="P312" s="411">
        <v>350</v>
      </c>
      <c r="Q312" s="411" t="s">
        <v>239</v>
      </c>
      <c r="R312" s="413" t="s">
        <v>327</v>
      </c>
      <c r="S312" s="414" t="s">
        <v>3193</v>
      </c>
      <c r="T312" s="411">
        <v>30</v>
      </c>
      <c r="U312" s="411">
        <v>73000</v>
      </c>
      <c r="V312" s="415" t="s">
        <v>2508</v>
      </c>
    </row>
    <row r="313" spans="1:22" ht="264" x14ac:dyDescent="0.25">
      <c r="A313" s="405">
        <v>295</v>
      </c>
      <c r="B313" s="406" t="s">
        <v>2504</v>
      </c>
      <c r="C313" s="407" t="s">
        <v>3194</v>
      </c>
      <c r="D313" s="407" t="s">
        <v>3195</v>
      </c>
      <c r="E313" s="407" t="s">
        <v>456</v>
      </c>
      <c r="F313" s="407" t="s">
        <v>447</v>
      </c>
      <c r="G313" s="299" t="s">
        <v>200</v>
      </c>
      <c r="H313" s="431">
        <v>10132000</v>
      </c>
      <c r="I313" s="432">
        <v>12361040</v>
      </c>
      <c r="J313" s="410" t="s">
        <v>238</v>
      </c>
      <c r="K313" s="411"/>
      <c r="L313" s="411">
        <v>292</v>
      </c>
      <c r="M313" s="411" t="s">
        <v>226</v>
      </c>
      <c r="N313" s="412">
        <v>7560</v>
      </c>
      <c r="O313" s="411">
        <v>1</v>
      </c>
      <c r="P313" s="411">
        <v>500</v>
      </c>
      <c r="Q313" s="411" t="s">
        <v>239</v>
      </c>
      <c r="R313" s="413" t="s">
        <v>332</v>
      </c>
      <c r="S313" s="414" t="s">
        <v>3196</v>
      </c>
      <c r="T313" s="411">
        <v>30</v>
      </c>
      <c r="U313" s="411">
        <v>73000</v>
      </c>
      <c r="V313" s="415" t="s">
        <v>2508</v>
      </c>
    </row>
    <row r="314" spans="1:22" ht="231" x14ac:dyDescent="0.25">
      <c r="A314" s="405">
        <v>296</v>
      </c>
      <c r="B314" s="406" t="s">
        <v>2504</v>
      </c>
      <c r="C314" s="407" t="s">
        <v>3197</v>
      </c>
      <c r="D314" s="407" t="s">
        <v>3198</v>
      </c>
      <c r="E314" s="407" t="s">
        <v>627</v>
      </c>
      <c r="F314" s="407" t="s">
        <v>447</v>
      </c>
      <c r="G314" s="299" t="s">
        <v>201</v>
      </c>
      <c r="H314" s="431">
        <v>10294000</v>
      </c>
      <c r="I314" s="432">
        <v>12558680</v>
      </c>
      <c r="J314" s="410" t="s">
        <v>238</v>
      </c>
      <c r="K314" s="411"/>
      <c r="L314" s="411">
        <v>292</v>
      </c>
      <c r="M314" s="411" t="s">
        <v>226</v>
      </c>
      <c r="N314" s="412">
        <v>7560</v>
      </c>
      <c r="O314" s="411">
        <v>1</v>
      </c>
      <c r="P314" s="411">
        <v>500</v>
      </c>
      <c r="Q314" s="411" t="s">
        <v>239</v>
      </c>
      <c r="R314" s="413" t="s">
        <v>333</v>
      </c>
      <c r="S314" s="414" t="s">
        <v>3199</v>
      </c>
      <c r="T314" s="411">
        <v>30</v>
      </c>
      <c r="U314" s="411">
        <v>73000</v>
      </c>
      <c r="V314" s="415" t="s">
        <v>2508</v>
      </c>
    </row>
    <row r="315" spans="1:22" ht="409.5" x14ac:dyDescent="0.25">
      <c r="A315" s="405">
        <v>297</v>
      </c>
      <c r="B315" s="406" t="s">
        <v>2504</v>
      </c>
      <c r="C315" s="407" t="s">
        <v>3200</v>
      </c>
      <c r="D315" s="407" t="s">
        <v>3201</v>
      </c>
      <c r="E315" s="407" t="s">
        <v>446</v>
      </c>
      <c r="F315" s="407" t="s">
        <v>447</v>
      </c>
      <c r="G315" s="299" t="s">
        <v>203</v>
      </c>
      <c r="H315" s="431">
        <v>10480800</v>
      </c>
      <c r="I315" s="432">
        <v>12786576</v>
      </c>
      <c r="J315" s="410" t="s">
        <v>238</v>
      </c>
      <c r="K315" s="411"/>
      <c r="L315" s="411">
        <v>390</v>
      </c>
      <c r="M315" s="411" t="s">
        <v>335</v>
      </c>
      <c r="N315" s="412">
        <v>7660</v>
      </c>
      <c r="O315" s="411">
        <v>1</v>
      </c>
      <c r="P315" s="411">
        <v>500</v>
      </c>
      <c r="Q315" s="411" t="s">
        <v>294</v>
      </c>
      <c r="R315" s="413" t="s">
        <v>336</v>
      </c>
      <c r="S315" s="414" t="s">
        <v>3202</v>
      </c>
      <c r="T315" s="411">
        <v>30</v>
      </c>
      <c r="U315" s="411">
        <v>73000</v>
      </c>
      <c r="V315" s="415" t="s">
        <v>2508</v>
      </c>
    </row>
    <row r="316" spans="1:22" ht="264" x14ac:dyDescent="0.25">
      <c r="A316" s="405">
        <v>298</v>
      </c>
      <c r="B316" s="406" t="s">
        <v>2504</v>
      </c>
      <c r="C316" s="407" t="s">
        <v>3203</v>
      </c>
      <c r="D316" s="407" t="s">
        <v>3204</v>
      </c>
      <c r="E316" s="407" t="s">
        <v>1388</v>
      </c>
      <c r="F316" s="407" t="s">
        <v>447</v>
      </c>
      <c r="G316" s="299" t="s">
        <v>193</v>
      </c>
      <c r="H316" s="431">
        <v>10123800</v>
      </c>
      <c r="I316" s="432">
        <v>12351036</v>
      </c>
      <c r="J316" s="410" t="s">
        <v>238</v>
      </c>
      <c r="K316" s="411"/>
      <c r="L316" s="411">
        <v>292</v>
      </c>
      <c r="M316" s="411" t="s">
        <v>226</v>
      </c>
      <c r="N316" s="412">
        <v>7020</v>
      </c>
      <c r="O316" s="411">
        <v>1</v>
      </c>
      <c r="P316" s="411">
        <v>350</v>
      </c>
      <c r="Q316" s="411" t="s">
        <v>239</v>
      </c>
      <c r="R316" s="413" t="s">
        <v>326</v>
      </c>
      <c r="S316" s="414" t="s">
        <v>3205</v>
      </c>
      <c r="T316" s="411">
        <v>30</v>
      </c>
      <c r="U316" s="411">
        <v>73000</v>
      </c>
      <c r="V316" s="415" t="s">
        <v>2508</v>
      </c>
    </row>
    <row r="317" spans="1:22" ht="231" x14ac:dyDescent="0.25">
      <c r="A317" s="405">
        <v>299</v>
      </c>
      <c r="B317" s="406" t="s">
        <v>2504</v>
      </c>
      <c r="C317" s="407" t="s">
        <v>3206</v>
      </c>
      <c r="D317" s="407" t="s">
        <v>3207</v>
      </c>
      <c r="E317" s="407" t="s">
        <v>2203</v>
      </c>
      <c r="F317" s="407" t="s">
        <v>447</v>
      </c>
      <c r="G317" s="299" t="s">
        <v>194</v>
      </c>
      <c r="H317" s="431">
        <v>10294800</v>
      </c>
      <c r="I317" s="432">
        <v>12559656</v>
      </c>
      <c r="J317" s="410" t="s">
        <v>238</v>
      </c>
      <c r="K317" s="411"/>
      <c r="L317" s="411">
        <v>301</v>
      </c>
      <c r="M317" s="411" t="s">
        <v>226</v>
      </c>
      <c r="N317" s="412">
        <v>7020</v>
      </c>
      <c r="O317" s="411">
        <v>1</v>
      </c>
      <c r="P317" s="411">
        <v>350</v>
      </c>
      <c r="Q317" s="411" t="s">
        <v>239</v>
      </c>
      <c r="R317" s="413" t="s">
        <v>327</v>
      </c>
      <c r="S317" s="414" t="s">
        <v>3208</v>
      </c>
      <c r="T317" s="411">
        <v>30</v>
      </c>
      <c r="U317" s="411">
        <v>73000</v>
      </c>
      <c r="V317" s="415" t="s">
        <v>2508</v>
      </c>
    </row>
    <row r="318" spans="1:22" ht="264" x14ac:dyDescent="0.25">
      <c r="A318" s="405">
        <v>300</v>
      </c>
      <c r="B318" s="406" t="s">
        <v>2504</v>
      </c>
      <c r="C318" s="407" t="s">
        <v>3209</v>
      </c>
      <c r="D318" s="407" t="s">
        <v>3210</v>
      </c>
      <c r="E318" s="407" t="s">
        <v>456</v>
      </c>
      <c r="F318" s="407" t="s">
        <v>447</v>
      </c>
      <c r="G318" s="299" t="s">
        <v>200</v>
      </c>
      <c r="H318" s="431">
        <v>10828700</v>
      </c>
      <c r="I318" s="432">
        <v>13211014</v>
      </c>
      <c r="J318" s="410" t="s">
        <v>238</v>
      </c>
      <c r="K318" s="411"/>
      <c r="L318" s="411">
        <v>292</v>
      </c>
      <c r="M318" s="411" t="s">
        <v>226</v>
      </c>
      <c r="N318" s="412">
        <v>7560</v>
      </c>
      <c r="O318" s="411">
        <v>1</v>
      </c>
      <c r="P318" s="411">
        <v>500</v>
      </c>
      <c r="Q318" s="411" t="s">
        <v>239</v>
      </c>
      <c r="R318" s="413" t="s">
        <v>332</v>
      </c>
      <c r="S318" s="414" t="s">
        <v>3211</v>
      </c>
      <c r="T318" s="411">
        <v>30</v>
      </c>
      <c r="U318" s="411">
        <v>73000</v>
      </c>
      <c r="V318" s="415" t="s">
        <v>2508</v>
      </c>
    </row>
    <row r="319" spans="1:22" ht="409.5" x14ac:dyDescent="0.25">
      <c r="A319" s="405">
        <v>301</v>
      </c>
      <c r="B319" s="406" t="s">
        <v>2504</v>
      </c>
      <c r="C319" s="407" t="s">
        <v>3212</v>
      </c>
      <c r="D319" s="407" t="s">
        <v>3213</v>
      </c>
      <c r="E319" s="407" t="s">
        <v>446</v>
      </c>
      <c r="F319" s="407" t="s">
        <v>447</v>
      </c>
      <c r="G319" s="299" t="s">
        <v>203</v>
      </c>
      <c r="H319" s="431">
        <v>11177500</v>
      </c>
      <c r="I319" s="432">
        <v>13636550</v>
      </c>
      <c r="J319" s="410" t="s">
        <v>238</v>
      </c>
      <c r="K319" s="411"/>
      <c r="L319" s="411">
        <v>390</v>
      </c>
      <c r="M319" s="411" t="s">
        <v>335</v>
      </c>
      <c r="N319" s="412">
        <v>7660</v>
      </c>
      <c r="O319" s="411">
        <v>1</v>
      </c>
      <c r="P319" s="411">
        <v>500</v>
      </c>
      <c r="Q319" s="411" t="s">
        <v>294</v>
      </c>
      <c r="R319" s="413" t="s">
        <v>336</v>
      </c>
      <c r="S319" s="414" t="s">
        <v>3214</v>
      </c>
      <c r="T319" s="411">
        <v>30</v>
      </c>
      <c r="U319" s="411">
        <v>73000</v>
      </c>
      <c r="V319" s="415" t="s">
        <v>2508</v>
      </c>
    </row>
    <row r="320" spans="1:22" ht="231" x14ac:dyDescent="0.25">
      <c r="A320" s="405">
        <v>302</v>
      </c>
      <c r="B320" s="406" t="s">
        <v>2504</v>
      </c>
      <c r="C320" s="407" t="s">
        <v>3215</v>
      </c>
      <c r="D320" s="407" t="s">
        <v>3216</v>
      </c>
      <c r="E320" s="407" t="s">
        <v>627</v>
      </c>
      <c r="F320" s="407" t="s">
        <v>447</v>
      </c>
      <c r="G320" s="299" t="s">
        <v>201</v>
      </c>
      <c r="H320" s="431">
        <v>10990700</v>
      </c>
      <c r="I320" s="432">
        <v>13408654</v>
      </c>
      <c r="J320" s="410" t="s">
        <v>238</v>
      </c>
      <c r="K320" s="411"/>
      <c r="L320" s="411">
        <v>292</v>
      </c>
      <c r="M320" s="411" t="s">
        <v>226</v>
      </c>
      <c r="N320" s="412">
        <v>7560</v>
      </c>
      <c r="O320" s="411">
        <v>1</v>
      </c>
      <c r="P320" s="411">
        <v>500</v>
      </c>
      <c r="Q320" s="411" t="s">
        <v>239</v>
      </c>
      <c r="R320" s="413" t="s">
        <v>333</v>
      </c>
      <c r="S320" s="414" t="s">
        <v>3217</v>
      </c>
      <c r="T320" s="411">
        <v>30</v>
      </c>
      <c r="U320" s="411">
        <v>73000</v>
      </c>
      <c r="V320" s="415" t="s">
        <v>2508</v>
      </c>
    </row>
    <row r="321" spans="1:22" ht="264" x14ac:dyDescent="0.25">
      <c r="A321" s="405">
        <v>303</v>
      </c>
      <c r="B321" s="406" t="s">
        <v>2504</v>
      </c>
      <c r="C321" s="407" t="s">
        <v>3218</v>
      </c>
      <c r="D321" s="407" t="s">
        <v>3219</v>
      </c>
      <c r="E321" s="407" t="s">
        <v>1388</v>
      </c>
      <c r="F321" s="407" t="s">
        <v>447</v>
      </c>
      <c r="G321" s="299" t="s">
        <v>193</v>
      </c>
      <c r="H321" s="431">
        <v>10820500</v>
      </c>
      <c r="I321" s="432">
        <v>13201010</v>
      </c>
      <c r="J321" s="410" t="s">
        <v>238</v>
      </c>
      <c r="K321" s="411"/>
      <c r="L321" s="411">
        <v>292</v>
      </c>
      <c r="M321" s="411" t="s">
        <v>226</v>
      </c>
      <c r="N321" s="412">
        <v>7020</v>
      </c>
      <c r="O321" s="411">
        <v>1</v>
      </c>
      <c r="P321" s="411">
        <v>350</v>
      </c>
      <c r="Q321" s="411" t="s">
        <v>239</v>
      </c>
      <c r="R321" s="413" t="s">
        <v>326</v>
      </c>
      <c r="S321" s="414" t="s">
        <v>3220</v>
      </c>
      <c r="T321" s="411">
        <v>30</v>
      </c>
      <c r="U321" s="411">
        <v>73000</v>
      </c>
      <c r="V321" s="415" t="s">
        <v>2508</v>
      </c>
    </row>
    <row r="322" spans="1:22" ht="231" x14ac:dyDescent="0.25">
      <c r="A322" s="405">
        <v>304</v>
      </c>
      <c r="B322" s="406" t="s">
        <v>2504</v>
      </c>
      <c r="C322" s="407" t="s">
        <v>3221</v>
      </c>
      <c r="D322" s="407" t="s">
        <v>3222</v>
      </c>
      <c r="E322" s="407" t="s">
        <v>2203</v>
      </c>
      <c r="F322" s="407" t="s">
        <v>447</v>
      </c>
      <c r="G322" s="299" t="s">
        <v>194</v>
      </c>
      <c r="H322" s="431">
        <v>10991500</v>
      </c>
      <c r="I322" s="432">
        <v>13409630</v>
      </c>
      <c r="J322" s="410" t="s">
        <v>238</v>
      </c>
      <c r="K322" s="411"/>
      <c r="L322" s="411">
        <v>301</v>
      </c>
      <c r="M322" s="411" t="s">
        <v>226</v>
      </c>
      <c r="N322" s="412">
        <v>7020</v>
      </c>
      <c r="O322" s="411">
        <v>1</v>
      </c>
      <c r="P322" s="411">
        <v>350</v>
      </c>
      <c r="Q322" s="411" t="s">
        <v>239</v>
      </c>
      <c r="R322" s="413" t="s">
        <v>327</v>
      </c>
      <c r="S322" s="414" t="s">
        <v>3223</v>
      </c>
      <c r="T322" s="411">
        <v>30</v>
      </c>
      <c r="U322" s="411">
        <v>73000</v>
      </c>
      <c r="V322" s="415" t="s">
        <v>2508</v>
      </c>
    </row>
    <row r="323" spans="1:22" ht="264" x14ac:dyDescent="0.25">
      <c r="A323" s="405">
        <v>305</v>
      </c>
      <c r="B323" s="406" t="s">
        <v>2504</v>
      </c>
      <c r="C323" s="407" t="s">
        <v>3224</v>
      </c>
      <c r="D323" s="407" t="s">
        <v>3225</v>
      </c>
      <c r="E323" s="407" t="s">
        <v>702</v>
      </c>
      <c r="F323" s="407" t="s">
        <v>447</v>
      </c>
      <c r="G323" s="299" t="s">
        <v>170</v>
      </c>
      <c r="H323" s="431">
        <v>6326600</v>
      </c>
      <c r="I323" s="432">
        <v>7718452</v>
      </c>
      <c r="J323" s="410" t="s">
        <v>230</v>
      </c>
      <c r="K323" s="411"/>
      <c r="L323" s="411">
        <v>242</v>
      </c>
      <c r="M323" s="411" t="s">
        <v>246</v>
      </c>
      <c r="N323" s="412">
        <v>4840</v>
      </c>
      <c r="O323" s="411" t="s">
        <v>263</v>
      </c>
      <c r="P323" s="411">
        <v>210</v>
      </c>
      <c r="Q323" s="411" t="s">
        <v>231</v>
      </c>
      <c r="R323" s="413" t="s">
        <v>297</v>
      </c>
      <c r="S323" s="414" t="s">
        <v>3226</v>
      </c>
      <c r="T323" s="411">
        <v>30</v>
      </c>
      <c r="U323" s="411">
        <v>73000</v>
      </c>
      <c r="V323" s="415" t="s">
        <v>2508</v>
      </c>
    </row>
    <row r="324" spans="1:22" ht="264" x14ac:dyDescent="0.25">
      <c r="A324" s="405">
        <v>306</v>
      </c>
      <c r="B324" s="406" t="s">
        <v>2504</v>
      </c>
      <c r="C324" s="407" t="s">
        <v>3227</v>
      </c>
      <c r="D324" s="407" t="s">
        <v>3228</v>
      </c>
      <c r="E324" s="407" t="s">
        <v>702</v>
      </c>
      <c r="F324" s="407" t="s">
        <v>447</v>
      </c>
      <c r="G324" s="299" t="s">
        <v>170</v>
      </c>
      <c r="H324" s="431">
        <v>6841700</v>
      </c>
      <c r="I324" s="432">
        <v>8346874</v>
      </c>
      <c r="J324" s="410" t="s">
        <v>230</v>
      </c>
      <c r="K324" s="411"/>
      <c r="L324" s="411">
        <v>242</v>
      </c>
      <c r="M324" s="411" t="s">
        <v>246</v>
      </c>
      <c r="N324" s="412">
        <v>4840</v>
      </c>
      <c r="O324" s="411" t="s">
        <v>263</v>
      </c>
      <c r="P324" s="411">
        <v>210</v>
      </c>
      <c r="Q324" s="411" t="s">
        <v>231</v>
      </c>
      <c r="R324" s="413" t="s">
        <v>297</v>
      </c>
      <c r="S324" s="414" t="s">
        <v>3229</v>
      </c>
      <c r="T324" s="411">
        <v>30</v>
      </c>
      <c r="U324" s="411">
        <v>73000</v>
      </c>
      <c r="V324" s="415" t="s">
        <v>2508</v>
      </c>
    </row>
    <row r="325" spans="1:22" ht="264" x14ac:dyDescent="0.25">
      <c r="A325" s="405">
        <v>307</v>
      </c>
      <c r="B325" s="406" t="s">
        <v>2504</v>
      </c>
      <c r="C325" s="407" t="s">
        <v>3230</v>
      </c>
      <c r="D325" s="407" t="s">
        <v>3231</v>
      </c>
      <c r="E325" s="407" t="s">
        <v>702</v>
      </c>
      <c r="F325" s="407" t="s">
        <v>447</v>
      </c>
      <c r="G325" s="299" t="s">
        <v>170</v>
      </c>
      <c r="H325" s="431">
        <v>7661400</v>
      </c>
      <c r="I325" s="432">
        <v>9346908</v>
      </c>
      <c r="J325" s="410" t="s">
        <v>230</v>
      </c>
      <c r="K325" s="411"/>
      <c r="L325" s="411">
        <v>242</v>
      </c>
      <c r="M325" s="411" t="s">
        <v>246</v>
      </c>
      <c r="N325" s="412">
        <v>4840</v>
      </c>
      <c r="O325" s="411" t="s">
        <v>263</v>
      </c>
      <c r="P325" s="411">
        <v>210</v>
      </c>
      <c r="Q325" s="411" t="s">
        <v>231</v>
      </c>
      <c r="R325" s="413" t="s">
        <v>297</v>
      </c>
      <c r="S325" s="414" t="s">
        <v>3232</v>
      </c>
      <c r="T325" s="411">
        <v>30</v>
      </c>
      <c r="U325" s="411">
        <v>73000</v>
      </c>
      <c r="V325" s="415" t="s">
        <v>2508</v>
      </c>
    </row>
    <row r="326" spans="1:22" ht="264" x14ac:dyDescent="0.25">
      <c r="A326" s="405">
        <v>308</v>
      </c>
      <c r="B326" s="406" t="s">
        <v>2504</v>
      </c>
      <c r="C326" s="407" t="s">
        <v>3233</v>
      </c>
      <c r="D326" s="407" t="s">
        <v>3234</v>
      </c>
      <c r="E326" s="407" t="s">
        <v>702</v>
      </c>
      <c r="F326" s="407" t="s">
        <v>447</v>
      </c>
      <c r="G326" s="299" t="s">
        <v>170</v>
      </c>
      <c r="H326" s="431">
        <v>7412100</v>
      </c>
      <c r="I326" s="432">
        <v>9042762</v>
      </c>
      <c r="J326" s="410" t="s">
        <v>230</v>
      </c>
      <c r="K326" s="411"/>
      <c r="L326" s="411">
        <v>242</v>
      </c>
      <c r="M326" s="411" t="s">
        <v>246</v>
      </c>
      <c r="N326" s="412">
        <v>4840</v>
      </c>
      <c r="O326" s="411" t="s">
        <v>263</v>
      </c>
      <c r="P326" s="411">
        <v>210</v>
      </c>
      <c r="Q326" s="411" t="s">
        <v>231</v>
      </c>
      <c r="R326" s="413" t="s">
        <v>297</v>
      </c>
      <c r="S326" s="414" t="s">
        <v>3235</v>
      </c>
      <c r="T326" s="411">
        <v>30</v>
      </c>
      <c r="U326" s="411">
        <v>73000</v>
      </c>
      <c r="V326" s="415" t="s">
        <v>2508</v>
      </c>
    </row>
    <row r="327" spans="1:22" ht="231" x14ac:dyDescent="0.25">
      <c r="A327" s="405">
        <v>309</v>
      </c>
      <c r="B327" s="406" t="s">
        <v>2551</v>
      </c>
      <c r="C327" s="407" t="s">
        <v>3236</v>
      </c>
      <c r="D327" s="407" t="s">
        <v>3237</v>
      </c>
      <c r="E327" s="407" t="s">
        <v>484</v>
      </c>
      <c r="F327" s="407" t="s">
        <v>447</v>
      </c>
      <c r="G327" s="299" t="s">
        <v>73</v>
      </c>
      <c r="H327" s="431">
        <v>9597500</v>
      </c>
      <c r="I327" s="432">
        <v>11708950</v>
      </c>
      <c r="J327" s="410" t="s">
        <v>225</v>
      </c>
      <c r="K327" s="411"/>
      <c r="L327" s="411">
        <v>300</v>
      </c>
      <c r="M327" s="411">
        <v>154</v>
      </c>
      <c r="N327" s="412">
        <v>7210</v>
      </c>
      <c r="O327" s="411" t="s">
        <v>231</v>
      </c>
      <c r="P327" s="411" t="s">
        <v>227</v>
      </c>
      <c r="Q327" s="411" t="s">
        <v>228</v>
      </c>
      <c r="R327" s="413" t="s">
        <v>304</v>
      </c>
      <c r="S327" s="414" t="s">
        <v>3238</v>
      </c>
      <c r="T327" s="411">
        <v>30</v>
      </c>
      <c r="U327" s="411">
        <v>73000</v>
      </c>
      <c r="V327" s="415" t="s">
        <v>2508</v>
      </c>
    </row>
    <row r="328" spans="1:22" ht="231" x14ac:dyDescent="0.25">
      <c r="A328" s="405">
        <v>310</v>
      </c>
      <c r="B328" s="406" t="s">
        <v>2551</v>
      </c>
      <c r="C328" s="407" t="s">
        <v>3239</v>
      </c>
      <c r="D328" s="407" t="s">
        <v>3240</v>
      </c>
      <c r="E328" s="407" t="s">
        <v>712</v>
      </c>
      <c r="F328" s="407" t="s">
        <v>447</v>
      </c>
      <c r="G328" s="299" t="s">
        <v>74</v>
      </c>
      <c r="H328" s="431">
        <v>9635800</v>
      </c>
      <c r="I328" s="432">
        <v>11755676</v>
      </c>
      <c r="J328" s="410" t="s">
        <v>225</v>
      </c>
      <c r="K328" s="411"/>
      <c r="L328" s="411">
        <v>292</v>
      </c>
      <c r="M328" s="411" t="s">
        <v>226</v>
      </c>
      <c r="N328" s="412">
        <v>7675</v>
      </c>
      <c r="O328" s="411" t="s">
        <v>231</v>
      </c>
      <c r="P328" s="411" t="s">
        <v>227</v>
      </c>
      <c r="Q328" s="411" t="s">
        <v>228</v>
      </c>
      <c r="R328" s="413" t="s">
        <v>305</v>
      </c>
      <c r="S328" s="414" t="s">
        <v>3241</v>
      </c>
      <c r="T328" s="411">
        <v>30</v>
      </c>
      <c r="U328" s="411">
        <v>73000</v>
      </c>
      <c r="V328" s="415" t="s">
        <v>2508</v>
      </c>
    </row>
    <row r="329" spans="1:22" ht="231" x14ac:dyDescent="0.25">
      <c r="A329" s="405">
        <v>311</v>
      </c>
      <c r="B329" s="406" t="s">
        <v>2551</v>
      </c>
      <c r="C329" s="407" t="s">
        <v>3242</v>
      </c>
      <c r="D329" s="407" t="s">
        <v>3243</v>
      </c>
      <c r="E329" s="407" t="s">
        <v>1188</v>
      </c>
      <c r="F329" s="407" t="s">
        <v>447</v>
      </c>
      <c r="G329" s="299" t="s">
        <v>68</v>
      </c>
      <c r="H329" s="431">
        <v>9713400</v>
      </c>
      <c r="I329" s="432">
        <v>11850348</v>
      </c>
      <c r="J329" s="410" t="s">
        <v>225</v>
      </c>
      <c r="K329" s="411"/>
      <c r="L329" s="411">
        <v>300</v>
      </c>
      <c r="M329" s="411">
        <v>154</v>
      </c>
      <c r="N329" s="412">
        <v>6070</v>
      </c>
      <c r="O329" s="411" t="s">
        <v>231</v>
      </c>
      <c r="P329" s="411" t="s">
        <v>227</v>
      </c>
      <c r="Q329" s="411" t="s">
        <v>228</v>
      </c>
      <c r="R329" s="413" t="s">
        <v>300</v>
      </c>
      <c r="S329" s="414" t="s">
        <v>3244</v>
      </c>
      <c r="T329" s="411">
        <v>30</v>
      </c>
      <c r="U329" s="411">
        <v>73000</v>
      </c>
      <c r="V329" s="415" t="s">
        <v>2508</v>
      </c>
    </row>
    <row r="330" spans="1:22" ht="231" x14ac:dyDescent="0.25">
      <c r="A330" s="405">
        <v>312</v>
      </c>
      <c r="B330" s="406" t="s">
        <v>2551</v>
      </c>
      <c r="C330" s="407" t="s">
        <v>3245</v>
      </c>
      <c r="D330" s="407" t="s">
        <v>3246</v>
      </c>
      <c r="E330" s="407" t="s">
        <v>493</v>
      </c>
      <c r="F330" s="407" t="s">
        <v>447</v>
      </c>
      <c r="G330" s="299" t="s">
        <v>172</v>
      </c>
      <c r="H330" s="431">
        <v>9713400</v>
      </c>
      <c r="I330" s="432">
        <v>11850348</v>
      </c>
      <c r="J330" s="410" t="s">
        <v>225</v>
      </c>
      <c r="K330" s="411"/>
      <c r="L330" s="411">
        <v>292</v>
      </c>
      <c r="M330" s="411" t="s">
        <v>246</v>
      </c>
      <c r="N330" s="412">
        <v>6005</v>
      </c>
      <c r="O330" s="411" t="s">
        <v>231</v>
      </c>
      <c r="P330" s="411" t="s">
        <v>227</v>
      </c>
      <c r="Q330" s="411" t="s">
        <v>228</v>
      </c>
      <c r="R330" s="413" t="s">
        <v>301</v>
      </c>
      <c r="S330" s="414" t="s">
        <v>3247</v>
      </c>
      <c r="T330" s="411">
        <v>30</v>
      </c>
      <c r="U330" s="411">
        <v>73000</v>
      </c>
      <c r="V330" s="415" t="s">
        <v>2508</v>
      </c>
    </row>
    <row r="331" spans="1:22" ht="264" x14ac:dyDescent="0.25">
      <c r="A331" s="405">
        <v>313</v>
      </c>
      <c r="B331" s="406" t="s">
        <v>2551</v>
      </c>
      <c r="C331" s="407" t="s">
        <v>3248</v>
      </c>
      <c r="D331" s="407" t="s">
        <v>3249</v>
      </c>
      <c r="E331" s="407" t="s">
        <v>1388</v>
      </c>
      <c r="F331" s="407" t="s">
        <v>447</v>
      </c>
      <c r="G331" s="299" t="s">
        <v>193</v>
      </c>
      <c r="H331" s="431">
        <v>8421600</v>
      </c>
      <c r="I331" s="432">
        <v>10274352</v>
      </c>
      <c r="J331" s="410" t="s">
        <v>238</v>
      </c>
      <c r="K331" s="411"/>
      <c r="L331" s="411">
        <v>292</v>
      </c>
      <c r="M331" s="411" t="s">
        <v>226</v>
      </c>
      <c r="N331" s="412">
        <v>7020</v>
      </c>
      <c r="O331" s="411">
        <v>1</v>
      </c>
      <c r="P331" s="411">
        <v>350</v>
      </c>
      <c r="Q331" s="411" t="s">
        <v>239</v>
      </c>
      <c r="R331" s="413" t="s">
        <v>326</v>
      </c>
      <c r="S331" s="414" t="s">
        <v>3250</v>
      </c>
      <c r="T331" s="411">
        <v>30</v>
      </c>
      <c r="U331" s="411">
        <v>73000</v>
      </c>
      <c r="V331" s="415" t="s">
        <v>2508</v>
      </c>
    </row>
    <row r="332" spans="1:22" ht="231" x14ac:dyDescent="0.25">
      <c r="A332" s="405">
        <v>314</v>
      </c>
      <c r="B332" s="406" t="s">
        <v>2551</v>
      </c>
      <c r="C332" s="407" t="s">
        <v>3251</v>
      </c>
      <c r="D332" s="407" t="s">
        <v>3252</v>
      </c>
      <c r="E332" s="407" t="s">
        <v>484</v>
      </c>
      <c r="F332" s="407" t="s">
        <v>447</v>
      </c>
      <c r="G332" s="299" t="s">
        <v>73</v>
      </c>
      <c r="H332" s="431">
        <v>10253200</v>
      </c>
      <c r="I332" s="432">
        <v>12508904</v>
      </c>
      <c r="J332" s="410" t="s">
        <v>225</v>
      </c>
      <c r="K332" s="411"/>
      <c r="L332" s="411">
        <v>300</v>
      </c>
      <c r="M332" s="411">
        <v>154</v>
      </c>
      <c r="N332" s="412">
        <v>7210</v>
      </c>
      <c r="O332" s="411" t="s">
        <v>231</v>
      </c>
      <c r="P332" s="411" t="s">
        <v>227</v>
      </c>
      <c r="Q332" s="411" t="s">
        <v>228</v>
      </c>
      <c r="R332" s="413" t="s">
        <v>304</v>
      </c>
      <c r="S332" s="414" t="s">
        <v>3253</v>
      </c>
      <c r="T332" s="411">
        <v>30</v>
      </c>
      <c r="U332" s="411">
        <v>73000</v>
      </c>
      <c r="V332" s="415" t="s">
        <v>2508</v>
      </c>
    </row>
    <row r="333" spans="1:22" ht="231" x14ac:dyDescent="0.25">
      <c r="A333" s="405">
        <v>315</v>
      </c>
      <c r="B333" s="406" t="s">
        <v>2551</v>
      </c>
      <c r="C333" s="407" t="s">
        <v>3254</v>
      </c>
      <c r="D333" s="407" t="s">
        <v>3255</v>
      </c>
      <c r="E333" s="407" t="s">
        <v>712</v>
      </c>
      <c r="F333" s="407" t="s">
        <v>447</v>
      </c>
      <c r="G333" s="299" t="s">
        <v>74</v>
      </c>
      <c r="H333" s="431">
        <v>10291500</v>
      </c>
      <c r="I333" s="432">
        <v>12555630</v>
      </c>
      <c r="J333" s="410" t="s">
        <v>225</v>
      </c>
      <c r="K333" s="411"/>
      <c r="L333" s="411">
        <v>292</v>
      </c>
      <c r="M333" s="411" t="s">
        <v>226</v>
      </c>
      <c r="N333" s="412">
        <v>7675</v>
      </c>
      <c r="O333" s="411" t="s">
        <v>231</v>
      </c>
      <c r="P333" s="411" t="s">
        <v>227</v>
      </c>
      <c r="Q333" s="411" t="s">
        <v>228</v>
      </c>
      <c r="R333" s="413" t="s">
        <v>305</v>
      </c>
      <c r="S333" s="414" t="s">
        <v>3256</v>
      </c>
      <c r="T333" s="411">
        <v>30</v>
      </c>
      <c r="U333" s="411">
        <v>73000</v>
      </c>
      <c r="V333" s="415" t="s">
        <v>2508</v>
      </c>
    </row>
    <row r="334" spans="1:22" ht="231" x14ac:dyDescent="0.25">
      <c r="A334" s="405">
        <v>316</v>
      </c>
      <c r="B334" s="406" t="s">
        <v>2551</v>
      </c>
      <c r="C334" s="407" t="s">
        <v>3257</v>
      </c>
      <c r="D334" s="407" t="s">
        <v>3258</v>
      </c>
      <c r="E334" s="407" t="s">
        <v>1188</v>
      </c>
      <c r="F334" s="407" t="s">
        <v>447</v>
      </c>
      <c r="G334" s="299" t="s">
        <v>68</v>
      </c>
      <c r="H334" s="431">
        <v>10369100</v>
      </c>
      <c r="I334" s="432">
        <v>12650302</v>
      </c>
      <c r="J334" s="410" t="s">
        <v>225</v>
      </c>
      <c r="K334" s="411"/>
      <c r="L334" s="411">
        <v>300</v>
      </c>
      <c r="M334" s="411">
        <v>154</v>
      </c>
      <c r="N334" s="412">
        <v>6070</v>
      </c>
      <c r="O334" s="411" t="s">
        <v>231</v>
      </c>
      <c r="P334" s="411" t="s">
        <v>227</v>
      </c>
      <c r="Q334" s="411" t="s">
        <v>228</v>
      </c>
      <c r="R334" s="413" t="s">
        <v>300</v>
      </c>
      <c r="S334" s="414" t="s">
        <v>3259</v>
      </c>
      <c r="T334" s="411">
        <v>30</v>
      </c>
      <c r="U334" s="411">
        <v>73000</v>
      </c>
      <c r="V334" s="415" t="s">
        <v>2508</v>
      </c>
    </row>
    <row r="335" spans="1:22" ht="231" x14ac:dyDescent="0.25">
      <c r="A335" s="405">
        <v>317</v>
      </c>
      <c r="B335" s="406" t="s">
        <v>2551</v>
      </c>
      <c r="C335" s="407" t="s">
        <v>3260</v>
      </c>
      <c r="D335" s="407" t="s">
        <v>3261</v>
      </c>
      <c r="E335" s="407" t="s">
        <v>493</v>
      </c>
      <c r="F335" s="407" t="s">
        <v>447</v>
      </c>
      <c r="G335" s="299" t="s">
        <v>172</v>
      </c>
      <c r="H335" s="431">
        <v>10369100</v>
      </c>
      <c r="I335" s="432">
        <v>12650302</v>
      </c>
      <c r="J335" s="410" t="s">
        <v>225</v>
      </c>
      <c r="K335" s="411"/>
      <c r="L335" s="411">
        <v>292</v>
      </c>
      <c r="M335" s="411" t="s">
        <v>246</v>
      </c>
      <c r="N335" s="412">
        <v>6005</v>
      </c>
      <c r="O335" s="411" t="s">
        <v>231</v>
      </c>
      <c r="P335" s="411" t="s">
        <v>227</v>
      </c>
      <c r="Q335" s="411" t="s">
        <v>228</v>
      </c>
      <c r="R335" s="413" t="s">
        <v>301</v>
      </c>
      <c r="S335" s="414" t="s">
        <v>3262</v>
      </c>
      <c r="T335" s="411">
        <v>30</v>
      </c>
      <c r="U335" s="411">
        <v>73000</v>
      </c>
      <c r="V335" s="415" t="s">
        <v>2508</v>
      </c>
    </row>
    <row r="336" spans="1:22" ht="264" x14ac:dyDescent="0.25">
      <c r="A336" s="405">
        <v>318</v>
      </c>
      <c r="B336" s="406" t="s">
        <v>2551</v>
      </c>
      <c r="C336" s="407" t="s">
        <v>3263</v>
      </c>
      <c r="D336" s="407" t="s">
        <v>3264</v>
      </c>
      <c r="E336" s="407" t="s">
        <v>1388</v>
      </c>
      <c r="F336" s="407" t="s">
        <v>447</v>
      </c>
      <c r="G336" s="299" t="s">
        <v>193</v>
      </c>
      <c r="H336" s="431">
        <v>9077400</v>
      </c>
      <c r="I336" s="432">
        <v>11074428</v>
      </c>
      <c r="J336" s="410" t="s">
        <v>238</v>
      </c>
      <c r="K336" s="411"/>
      <c r="L336" s="411">
        <v>292</v>
      </c>
      <c r="M336" s="411" t="s">
        <v>226</v>
      </c>
      <c r="N336" s="412">
        <v>7020</v>
      </c>
      <c r="O336" s="411">
        <v>1</v>
      </c>
      <c r="P336" s="411">
        <v>350</v>
      </c>
      <c r="Q336" s="411" t="s">
        <v>239</v>
      </c>
      <c r="R336" s="413" t="s">
        <v>326</v>
      </c>
      <c r="S336" s="414" t="s">
        <v>3265</v>
      </c>
      <c r="T336" s="411">
        <v>30</v>
      </c>
      <c r="U336" s="411">
        <v>73000</v>
      </c>
      <c r="V336" s="415" t="s">
        <v>2508</v>
      </c>
    </row>
    <row r="337" spans="1:22" ht="231" x14ac:dyDescent="0.25">
      <c r="A337" s="405">
        <v>319</v>
      </c>
      <c r="B337" s="406" t="s">
        <v>2551</v>
      </c>
      <c r="C337" s="407" t="s">
        <v>3266</v>
      </c>
      <c r="D337" s="407" t="s">
        <v>3267</v>
      </c>
      <c r="E337" s="407" t="s">
        <v>484</v>
      </c>
      <c r="F337" s="407" t="s">
        <v>447</v>
      </c>
      <c r="G337" s="299" t="s">
        <v>73</v>
      </c>
      <c r="H337" s="431">
        <v>10540100</v>
      </c>
      <c r="I337" s="432">
        <v>12858922</v>
      </c>
      <c r="J337" s="410" t="s">
        <v>225</v>
      </c>
      <c r="K337" s="411"/>
      <c r="L337" s="411">
        <v>300</v>
      </c>
      <c r="M337" s="411">
        <v>154</v>
      </c>
      <c r="N337" s="412">
        <v>7210</v>
      </c>
      <c r="O337" s="411" t="s">
        <v>231</v>
      </c>
      <c r="P337" s="411" t="s">
        <v>227</v>
      </c>
      <c r="Q337" s="411" t="s">
        <v>228</v>
      </c>
      <c r="R337" s="413" t="s">
        <v>304</v>
      </c>
      <c r="S337" s="414" t="s">
        <v>3268</v>
      </c>
      <c r="T337" s="411">
        <v>30</v>
      </c>
      <c r="U337" s="411">
        <v>73000</v>
      </c>
      <c r="V337" s="415" t="s">
        <v>2508</v>
      </c>
    </row>
    <row r="338" spans="1:22" ht="231" x14ac:dyDescent="0.25">
      <c r="A338" s="405">
        <v>320</v>
      </c>
      <c r="B338" s="406" t="s">
        <v>2551</v>
      </c>
      <c r="C338" s="407" t="s">
        <v>3269</v>
      </c>
      <c r="D338" s="407" t="s">
        <v>3270</v>
      </c>
      <c r="E338" s="407" t="s">
        <v>712</v>
      </c>
      <c r="F338" s="407" t="s">
        <v>447</v>
      </c>
      <c r="G338" s="299" t="s">
        <v>74</v>
      </c>
      <c r="H338" s="431">
        <v>10578400</v>
      </c>
      <c r="I338" s="432">
        <v>12905648</v>
      </c>
      <c r="J338" s="410" t="s">
        <v>225</v>
      </c>
      <c r="K338" s="411"/>
      <c r="L338" s="411">
        <v>292</v>
      </c>
      <c r="M338" s="411" t="s">
        <v>226</v>
      </c>
      <c r="N338" s="412">
        <v>7675</v>
      </c>
      <c r="O338" s="411" t="s">
        <v>231</v>
      </c>
      <c r="P338" s="411" t="s">
        <v>227</v>
      </c>
      <c r="Q338" s="411" t="s">
        <v>228</v>
      </c>
      <c r="R338" s="413" t="s">
        <v>305</v>
      </c>
      <c r="S338" s="414" t="s">
        <v>3271</v>
      </c>
      <c r="T338" s="411">
        <v>30</v>
      </c>
      <c r="U338" s="411">
        <v>73000</v>
      </c>
      <c r="V338" s="415" t="s">
        <v>2508</v>
      </c>
    </row>
    <row r="339" spans="1:22" ht="231" x14ac:dyDescent="0.25">
      <c r="A339" s="405">
        <v>321</v>
      </c>
      <c r="B339" s="406" t="s">
        <v>2551</v>
      </c>
      <c r="C339" s="407" t="s">
        <v>3272</v>
      </c>
      <c r="D339" s="407" t="s">
        <v>3273</v>
      </c>
      <c r="E339" s="407" t="s">
        <v>1188</v>
      </c>
      <c r="F339" s="407" t="s">
        <v>447</v>
      </c>
      <c r="G339" s="299" t="s">
        <v>68</v>
      </c>
      <c r="H339" s="431">
        <v>10656000</v>
      </c>
      <c r="I339" s="432">
        <v>13000320</v>
      </c>
      <c r="J339" s="410" t="s">
        <v>225</v>
      </c>
      <c r="K339" s="411"/>
      <c r="L339" s="411">
        <v>300</v>
      </c>
      <c r="M339" s="411">
        <v>154</v>
      </c>
      <c r="N339" s="412">
        <v>6070</v>
      </c>
      <c r="O339" s="411" t="s">
        <v>231</v>
      </c>
      <c r="P339" s="411" t="s">
        <v>227</v>
      </c>
      <c r="Q339" s="411" t="s">
        <v>228</v>
      </c>
      <c r="R339" s="413" t="s">
        <v>300</v>
      </c>
      <c r="S339" s="414" t="s">
        <v>3274</v>
      </c>
      <c r="T339" s="411">
        <v>30</v>
      </c>
      <c r="U339" s="411">
        <v>73000</v>
      </c>
      <c r="V339" s="415" t="s">
        <v>2508</v>
      </c>
    </row>
    <row r="340" spans="1:22" ht="231" x14ac:dyDescent="0.25">
      <c r="A340" s="405">
        <v>322</v>
      </c>
      <c r="B340" s="406" t="s">
        <v>2551</v>
      </c>
      <c r="C340" s="407" t="s">
        <v>3275</v>
      </c>
      <c r="D340" s="407" t="s">
        <v>3276</v>
      </c>
      <c r="E340" s="407" t="s">
        <v>493</v>
      </c>
      <c r="F340" s="407" t="s">
        <v>447</v>
      </c>
      <c r="G340" s="299" t="s">
        <v>172</v>
      </c>
      <c r="H340" s="431">
        <v>10656000</v>
      </c>
      <c r="I340" s="432">
        <v>13000320</v>
      </c>
      <c r="J340" s="410" t="s">
        <v>225</v>
      </c>
      <c r="K340" s="411"/>
      <c r="L340" s="411">
        <v>292</v>
      </c>
      <c r="M340" s="411" t="s">
        <v>246</v>
      </c>
      <c r="N340" s="412">
        <v>6005</v>
      </c>
      <c r="O340" s="411" t="s">
        <v>231</v>
      </c>
      <c r="P340" s="411" t="s">
        <v>227</v>
      </c>
      <c r="Q340" s="411" t="s">
        <v>228</v>
      </c>
      <c r="R340" s="413" t="s">
        <v>301</v>
      </c>
      <c r="S340" s="414" t="s">
        <v>3277</v>
      </c>
      <c r="T340" s="411">
        <v>30</v>
      </c>
      <c r="U340" s="411">
        <v>73000</v>
      </c>
      <c r="V340" s="415" t="s">
        <v>2508</v>
      </c>
    </row>
    <row r="341" spans="1:22" ht="264" x14ac:dyDescent="0.25">
      <c r="A341" s="405">
        <v>323</v>
      </c>
      <c r="B341" s="406" t="s">
        <v>2551</v>
      </c>
      <c r="C341" s="407" t="s">
        <v>3278</v>
      </c>
      <c r="D341" s="407" t="s">
        <v>3279</v>
      </c>
      <c r="E341" s="407" t="s">
        <v>1388</v>
      </c>
      <c r="F341" s="407" t="s">
        <v>447</v>
      </c>
      <c r="G341" s="299" t="s">
        <v>193</v>
      </c>
      <c r="H341" s="431">
        <v>9364300</v>
      </c>
      <c r="I341" s="432">
        <v>11424446</v>
      </c>
      <c r="J341" s="410" t="s">
        <v>238</v>
      </c>
      <c r="K341" s="411"/>
      <c r="L341" s="411">
        <v>292</v>
      </c>
      <c r="M341" s="411" t="s">
        <v>226</v>
      </c>
      <c r="N341" s="412">
        <v>7020</v>
      </c>
      <c r="O341" s="411">
        <v>1</v>
      </c>
      <c r="P341" s="411">
        <v>350</v>
      </c>
      <c r="Q341" s="411" t="s">
        <v>239</v>
      </c>
      <c r="R341" s="413" t="s">
        <v>326</v>
      </c>
      <c r="S341" s="414" t="s">
        <v>3280</v>
      </c>
      <c r="T341" s="411">
        <v>30</v>
      </c>
      <c r="U341" s="411">
        <v>73000</v>
      </c>
      <c r="V341" s="415" t="s">
        <v>2508</v>
      </c>
    </row>
    <row r="342" spans="1:22" ht="165" x14ac:dyDescent="0.25">
      <c r="A342" s="405">
        <v>324</v>
      </c>
      <c r="B342" s="406" t="s">
        <v>2504</v>
      </c>
      <c r="C342" s="407" t="s">
        <v>3281</v>
      </c>
      <c r="D342" s="407" t="s">
        <v>3282</v>
      </c>
      <c r="E342" s="407" t="s">
        <v>484</v>
      </c>
      <c r="F342" s="407" t="s">
        <v>447</v>
      </c>
      <c r="G342" s="299" t="s">
        <v>73</v>
      </c>
      <c r="H342" s="431">
        <v>10358100</v>
      </c>
      <c r="I342" s="432">
        <v>12636882</v>
      </c>
      <c r="J342" s="410" t="s">
        <v>225</v>
      </c>
      <c r="K342" s="411"/>
      <c r="L342" s="411">
        <v>300</v>
      </c>
      <c r="M342" s="411">
        <v>154</v>
      </c>
      <c r="N342" s="412">
        <v>7210</v>
      </c>
      <c r="O342" s="411" t="s">
        <v>231</v>
      </c>
      <c r="P342" s="411" t="s">
        <v>227</v>
      </c>
      <c r="Q342" s="411" t="s">
        <v>228</v>
      </c>
      <c r="R342" s="413" t="s">
        <v>304</v>
      </c>
      <c r="S342" s="414" t="s">
        <v>3283</v>
      </c>
      <c r="T342" s="411">
        <v>30</v>
      </c>
      <c r="U342" s="411">
        <v>73000</v>
      </c>
      <c r="V342" s="415" t="s">
        <v>2508</v>
      </c>
    </row>
    <row r="343" spans="1:22" ht="198" x14ac:dyDescent="0.25">
      <c r="A343" s="405">
        <v>325</v>
      </c>
      <c r="B343" s="406" t="s">
        <v>2504</v>
      </c>
      <c r="C343" s="407" t="s">
        <v>3284</v>
      </c>
      <c r="D343" s="407" t="s">
        <v>3285</v>
      </c>
      <c r="E343" s="407" t="s">
        <v>712</v>
      </c>
      <c r="F343" s="407" t="s">
        <v>447</v>
      </c>
      <c r="G343" s="299" t="s">
        <v>74</v>
      </c>
      <c r="H343" s="431">
        <v>10357200</v>
      </c>
      <c r="I343" s="432">
        <v>12635784</v>
      </c>
      <c r="J343" s="410" t="s">
        <v>225</v>
      </c>
      <c r="K343" s="411"/>
      <c r="L343" s="411">
        <v>292</v>
      </c>
      <c r="M343" s="411" t="s">
        <v>226</v>
      </c>
      <c r="N343" s="412">
        <v>7675</v>
      </c>
      <c r="O343" s="411" t="s">
        <v>231</v>
      </c>
      <c r="P343" s="411" t="s">
        <v>227</v>
      </c>
      <c r="Q343" s="411" t="s">
        <v>228</v>
      </c>
      <c r="R343" s="413" t="s">
        <v>305</v>
      </c>
      <c r="S343" s="414" t="s">
        <v>3286</v>
      </c>
      <c r="T343" s="411">
        <v>30</v>
      </c>
      <c r="U343" s="411">
        <v>73000</v>
      </c>
      <c r="V343" s="415" t="s">
        <v>2508</v>
      </c>
    </row>
    <row r="344" spans="1:22" ht="198" x14ac:dyDescent="0.25">
      <c r="A344" s="405">
        <v>326</v>
      </c>
      <c r="B344" s="406" t="s">
        <v>2504</v>
      </c>
      <c r="C344" s="407" t="s">
        <v>3287</v>
      </c>
      <c r="D344" s="407" t="s">
        <v>3288</v>
      </c>
      <c r="E344" s="407" t="s">
        <v>555</v>
      </c>
      <c r="F344" s="407" t="s">
        <v>447</v>
      </c>
      <c r="G344" s="299" t="s">
        <v>68</v>
      </c>
      <c r="H344" s="431">
        <v>10430600</v>
      </c>
      <c r="I344" s="432">
        <v>12725332</v>
      </c>
      <c r="J344" s="410" t="s">
        <v>225</v>
      </c>
      <c r="K344" s="411"/>
      <c r="L344" s="411">
        <v>300</v>
      </c>
      <c r="M344" s="411">
        <v>154</v>
      </c>
      <c r="N344" s="412">
        <v>6070</v>
      </c>
      <c r="O344" s="411" t="s">
        <v>231</v>
      </c>
      <c r="P344" s="411" t="s">
        <v>227</v>
      </c>
      <c r="Q344" s="411" t="s">
        <v>228</v>
      </c>
      <c r="R344" s="413" t="s">
        <v>300</v>
      </c>
      <c r="S344" s="414" t="s">
        <v>3289</v>
      </c>
      <c r="T344" s="411">
        <v>30</v>
      </c>
      <c r="U344" s="411">
        <v>73000</v>
      </c>
      <c r="V344" s="415" t="s">
        <v>2508</v>
      </c>
    </row>
    <row r="345" spans="1:22" ht="198" x14ac:dyDescent="0.25">
      <c r="A345" s="405">
        <v>327</v>
      </c>
      <c r="B345" s="406" t="s">
        <v>2504</v>
      </c>
      <c r="C345" s="407" t="s">
        <v>3290</v>
      </c>
      <c r="D345" s="407" t="s">
        <v>3291</v>
      </c>
      <c r="E345" s="407" t="s">
        <v>493</v>
      </c>
      <c r="F345" s="407" t="s">
        <v>447</v>
      </c>
      <c r="G345" s="299" t="s">
        <v>172</v>
      </c>
      <c r="H345" s="431">
        <v>10430600</v>
      </c>
      <c r="I345" s="432">
        <v>12725332</v>
      </c>
      <c r="J345" s="410" t="s">
        <v>225</v>
      </c>
      <c r="K345" s="411"/>
      <c r="L345" s="411">
        <v>292</v>
      </c>
      <c r="M345" s="411" t="s">
        <v>246</v>
      </c>
      <c r="N345" s="412">
        <v>6005</v>
      </c>
      <c r="O345" s="411" t="s">
        <v>231</v>
      </c>
      <c r="P345" s="411" t="s">
        <v>227</v>
      </c>
      <c r="Q345" s="411" t="s">
        <v>228</v>
      </c>
      <c r="R345" s="413" t="s">
        <v>301</v>
      </c>
      <c r="S345" s="414" t="s">
        <v>3292</v>
      </c>
      <c r="T345" s="411">
        <v>30</v>
      </c>
      <c r="U345" s="411">
        <v>73000</v>
      </c>
      <c r="V345" s="415" t="s">
        <v>2508</v>
      </c>
    </row>
    <row r="346" spans="1:22" ht="264" x14ac:dyDescent="0.25">
      <c r="A346" s="405">
        <v>328</v>
      </c>
      <c r="B346" s="406" t="s">
        <v>2504</v>
      </c>
      <c r="C346" s="407" t="s">
        <v>3293</v>
      </c>
      <c r="D346" s="407" t="s">
        <v>3294</v>
      </c>
      <c r="E346" s="407" t="s">
        <v>456</v>
      </c>
      <c r="F346" s="407" t="s">
        <v>447</v>
      </c>
      <c r="G346" s="299" t="s">
        <v>200</v>
      </c>
      <c r="H346" s="431">
        <v>9223200</v>
      </c>
      <c r="I346" s="432">
        <v>11252304</v>
      </c>
      <c r="J346" s="410" t="s">
        <v>238</v>
      </c>
      <c r="K346" s="411"/>
      <c r="L346" s="411">
        <v>292</v>
      </c>
      <c r="M346" s="411" t="s">
        <v>226</v>
      </c>
      <c r="N346" s="412">
        <v>7560</v>
      </c>
      <c r="O346" s="411">
        <v>1</v>
      </c>
      <c r="P346" s="411">
        <v>500</v>
      </c>
      <c r="Q346" s="411" t="s">
        <v>239</v>
      </c>
      <c r="R346" s="413" t="s">
        <v>332</v>
      </c>
      <c r="S346" s="414" t="s">
        <v>3295</v>
      </c>
      <c r="T346" s="411">
        <v>30</v>
      </c>
      <c r="U346" s="411">
        <v>73000</v>
      </c>
      <c r="V346" s="415" t="s">
        <v>2508</v>
      </c>
    </row>
    <row r="347" spans="1:22" ht="231" x14ac:dyDescent="0.25">
      <c r="A347" s="405">
        <v>329</v>
      </c>
      <c r="B347" s="406" t="s">
        <v>2504</v>
      </c>
      <c r="C347" s="407" t="s">
        <v>3296</v>
      </c>
      <c r="D347" s="407" t="s">
        <v>3297</v>
      </c>
      <c r="E347" s="407" t="s">
        <v>627</v>
      </c>
      <c r="F347" s="407" t="s">
        <v>447</v>
      </c>
      <c r="G347" s="299" t="s">
        <v>201</v>
      </c>
      <c r="H347" s="431">
        <v>9385200</v>
      </c>
      <c r="I347" s="432">
        <v>11449944</v>
      </c>
      <c r="J347" s="410" t="s">
        <v>238</v>
      </c>
      <c r="K347" s="411"/>
      <c r="L347" s="411">
        <v>292</v>
      </c>
      <c r="M347" s="411" t="s">
        <v>226</v>
      </c>
      <c r="N347" s="412">
        <v>7560</v>
      </c>
      <c r="O347" s="411">
        <v>1</v>
      </c>
      <c r="P347" s="411">
        <v>500</v>
      </c>
      <c r="Q347" s="411" t="s">
        <v>239</v>
      </c>
      <c r="R347" s="413" t="s">
        <v>333</v>
      </c>
      <c r="S347" s="414" t="s">
        <v>3298</v>
      </c>
      <c r="T347" s="411">
        <v>30</v>
      </c>
      <c r="U347" s="411">
        <v>73000</v>
      </c>
      <c r="V347" s="415" t="s">
        <v>2508</v>
      </c>
    </row>
    <row r="348" spans="1:22" ht="409.5" x14ac:dyDescent="0.25">
      <c r="A348" s="405">
        <v>330</v>
      </c>
      <c r="B348" s="406" t="s">
        <v>2504</v>
      </c>
      <c r="C348" s="407" t="s">
        <v>3299</v>
      </c>
      <c r="D348" s="407" t="s">
        <v>3300</v>
      </c>
      <c r="E348" s="407" t="s">
        <v>446</v>
      </c>
      <c r="F348" s="407" t="s">
        <v>447</v>
      </c>
      <c r="G348" s="299" t="s">
        <v>203</v>
      </c>
      <c r="H348" s="431">
        <v>9572000</v>
      </c>
      <c r="I348" s="432">
        <v>11677840</v>
      </c>
      <c r="J348" s="410" t="s">
        <v>238</v>
      </c>
      <c r="K348" s="411"/>
      <c r="L348" s="411">
        <v>390</v>
      </c>
      <c r="M348" s="411" t="s">
        <v>335</v>
      </c>
      <c r="N348" s="412">
        <v>7660</v>
      </c>
      <c r="O348" s="411">
        <v>1</v>
      </c>
      <c r="P348" s="411">
        <v>500</v>
      </c>
      <c r="Q348" s="411" t="s">
        <v>294</v>
      </c>
      <c r="R348" s="413" t="s">
        <v>336</v>
      </c>
      <c r="S348" s="414" t="s">
        <v>3301</v>
      </c>
      <c r="T348" s="411">
        <v>30</v>
      </c>
      <c r="U348" s="411">
        <v>73000</v>
      </c>
      <c r="V348" s="415" t="s">
        <v>2508</v>
      </c>
    </row>
    <row r="349" spans="1:22" ht="264" x14ac:dyDescent="0.25">
      <c r="A349" s="405">
        <v>331</v>
      </c>
      <c r="B349" s="406" t="s">
        <v>2504</v>
      </c>
      <c r="C349" s="407" t="s">
        <v>3302</v>
      </c>
      <c r="D349" s="407" t="s">
        <v>3303</v>
      </c>
      <c r="E349" s="407" t="s">
        <v>1388</v>
      </c>
      <c r="F349" s="407" t="s">
        <v>447</v>
      </c>
      <c r="G349" s="299" t="s">
        <v>193</v>
      </c>
      <c r="H349" s="431">
        <v>9215000</v>
      </c>
      <c r="I349" s="432">
        <v>11242300</v>
      </c>
      <c r="J349" s="410" t="s">
        <v>238</v>
      </c>
      <c r="K349" s="411"/>
      <c r="L349" s="411">
        <v>292</v>
      </c>
      <c r="M349" s="411" t="s">
        <v>226</v>
      </c>
      <c r="N349" s="412">
        <v>7020</v>
      </c>
      <c r="O349" s="411">
        <v>1</v>
      </c>
      <c r="P349" s="411">
        <v>350</v>
      </c>
      <c r="Q349" s="411" t="s">
        <v>239</v>
      </c>
      <c r="R349" s="413" t="s">
        <v>326</v>
      </c>
      <c r="S349" s="414" t="s">
        <v>3304</v>
      </c>
      <c r="T349" s="411">
        <v>30</v>
      </c>
      <c r="U349" s="411">
        <v>73000</v>
      </c>
      <c r="V349" s="415" t="s">
        <v>2508</v>
      </c>
    </row>
    <row r="350" spans="1:22" ht="231" x14ac:dyDescent="0.25">
      <c r="A350" s="405">
        <v>332</v>
      </c>
      <c r="B350" s="406" t="s">
        <v>2504</v>
      </c>
      <c r="C350" s="407" t="s">
        <v>3305</v>
      </c>
      <c r="D350" s="407" t="s">
        <v>3306</v>
      </c>
      <c r="E350" s="407" t="s">
        <v>2203</v>
      </c>
      <c r="F350" s="407" t="s">
        <v>447</v>
      </c>
      <c r="G350" s="299" t="s">
        <v>194</v>
      </c>
      <c r="H350" s="431">
        <v>9386000</v>
      </c>
      <c r="I350" s="432">
        <v>11450920</v>
      </c>
      <c r="J350" s="410" t="s">
        <v>238</v>
      </c>
      <c r="K350" s="411"/>
      <c r="L350" s="411">
        <v>301</v>
      </c>
      <c r="M350" s="411" t="s">
        <v>226</v>
      </c>
      <c r="N350" s="412">
        <v>7020</v>
      </c>
      <c r="O350" s="411">
        <v>1</v>
      </c>
      <c r="P350" s="411">
        <v>350</v>
      </c>
      <c r="Q350" s="411" t="s">
        <v>239</v>
      </c>
      <c r="R350" s="413" t="s">
        <v>327</v>
      </c>
      <c r="S350" s="414" t="s">
        <v>3307</v>
      </c>
      <c r="T350" s="411">
        <v>30</v>
      </c>
      <c r="U350" s="411">
        <v>73000</v>
      </c>
      <c r="V350" s="415" t="s">
        <v>2508</v>
      </c>
    </row>
    <row r="351" spans="1:22" ht="231" x14ac:dyDescent="0.25">
      <c r="A351" s="405">
        <v>333</v>
      </c>
      <c r="B351" s="406" t="s">
        <v>2551</v>
      </c>
      <c r="C351" s="407" t="s">
        <v>3308</v>
      </c>
      <c r="D351" s="407" t="s">
        <v>3309</v>
      </c>
      <c r="E351" s="407" t="s">
        <v>484</v>
      </c>
      <c r="F351" s="407" t="s">
        <v>447</v>
      </c>
      <c r="G351" s="299" t="s">
        <v>73</v>
      </c>
      <c r="H351" s="431">
        <v>10192600</v>
      </c>
      <c r="I351" s="432">
        <v>12434972</v>
      </c>
      <c r="J351" s="410" t="s">
        <v>225</v>
      </c>
      <c r="K351" s="411"/>
      <c r="L351" s="411">
        <v>300</v>
      </c>
      <c r="M351" s="411">
        <v>154</v>
      </c>
      <c r="N351" s="412">
        <v>7210</v>
      </c>
      <c r="O351" s="411" t="s">
        <v>231</v>
      </c>
      <c r="P351" s="411" t="s">
        <v>227</v>
      </c>
      <c r="Q351" s="411" t="s">
        <v>228</v>
      </c>
      <c r="R351" s="413" t="s">
        <v>304</v>
      </c>
      <c r="S351" s="414" t="s">
        <v>3310</v>
      </c>
      <c r="T351" s="411">
        <v>30</v>
      </c>
      <c r="U351" s="411">
        <v>73000</v>
      </c>
      <c r="V351" s="415" t="s">
        <v>2508</v>
      </c>
    </row>
    <row r="352" spans="1:22" ht="231" x14ac:dyDescent="0.25">
      <c r="A352" s="405">
        <v>334</v>
      </c>
      <c r="B352" s="406" t="s">
        <v>2551</v>
      </c>
      <c r="C352" s="407" t="s">
        <v>3311</v>
      </c>
      <c r="D352" s="407" t="s">
        <v>3312</v>
      </c>
      <c r="E352" s="407" t="s">
        <v>712</v>
      </c>
      <c r="F352" s="407" t="s">
        <v>447</v>
      </c>
      <c r="G352" s="299" t="s">
        <v>74</v>
      </c>
      <c r="H352" s="431">
        <v>10230900</v>
      </c>
      <c r="I352" s="432">
        <v>12481698</v>
      </c>
      <c r="J352" s="410" t="s">
        <v>225</v>
      </c>
      <c r="K352" s="411"/>
      <c r="L352" s="411">
        <v>292</v>
      </c>
      <c r="M352" s="411" t="s">
        <v>226</v>
      </c>
      <c r="N352" s="412">
        <v>7675</v>
      </c>
      <c r="O352" s="411" t="s">
        <v>231</v>
      </c>
      <c r="P352" s="411" t="s">
        <v>227</v>
      </c>
      <c r="Q352" s="411" t="s">
        <v>228</v>
      </c>
      <c r="R352" s="413" t="s">
        <v>305</v>
      </c>
      <c r="S352" s="414" t="s">
        <v>3313</v>
      </c>
      <c r="T352" s="411">
        <v>30</v>
      </c>
      <c r="U352" s="411">
        <v>73000</v>
      </c>
      <c r="V352" s="415" t="s">
        <v>2508</v>
      </c>
    </row>
    <row r="353" spans="1:22" ht="231" x14ac:dyDescent="0.25">
      <c r="A353" s="405">
        <v>335</v>
      </c>
      <c r="B353" s="406" t="s">
        <v>2551</v>
      </c>
      <c r="C353" s="407" t="s">
        <v>3314</v>
      </c>
      <c r="D353" s="407" t="s">
        <v>3315</v>
      </c>
      <c r="E353" s="407" t="s">
        <v>1188</v>
      </c>
      <c r="F353" s="407" t="s">
        <v>447</v>
      </c>
      <c r="G353" s="299" t="s">
        <v>68</v>
      </c>
      <c r="H353" s="431">
        <v>10337100</v>
      </c>
      <c r="I353" s="432">
        <v>12611262</v>
      </c>
      <c r="J353" s="410" t="s">
        <v>225</v>
      </c>
      <c r="K353" s="411"/>
      <c r="L353" s="411">
        <v>300</v>
      </c>
      <c r="M353" s="411">
        <v>154</v>
      </c>
      <c r="N353" s="412">
        <v>6070</v>
      </c>
      <c r="O353" s="411" t="s">
        <v>231</v>
      </c>
      <c r="P353" s="411" t="s">
        <v>227</v>
      </c>
      <c r="Q353" s="411" t="s">
        <v>228</v>
      </c>
      <c r="R353" s="413" t="s">
        <v>300</v>
      </c>
      <c r="S353" s="414" t="s">
        <v>3316</v>
      </c>
      <c r="T353" s="411">
        <v>30</v>
      </c>
      <c r="U353" s="411">
        <v>73000</v>
      </c>
      <c r="V353" s="415" t="s">
        <v>2508</v>
      </c>
    </row>
    <row r="354" spans="1:22" ht="231" x14ac:dyDescent="0.25">
      <c r="A354" s="405">
        <v>336</v>
      </c>
      <c r="B354" s="406" t="s">
        <v>2551</v>
      </c>
      <c r="C354" s="407" t="s">
        <v>3317</v>
      </c>
      <c r="D354" s="407" t="s">
        <v>3318</v>
      </c>
      <c r="E354" s="407" t="s">
        <v>493</v>
      </c>
      <c r="F354" s="407" t="s">
        <v>447</v>
      </c>
      <c r="G354" s="299" t="s">
        <v>172</v>
      </c>
      <c r="H354" s="431">
        <v>10337100</v>
      </c>
      <c r="I354" s="432">
        <v>12611262</v>
      </c>
      <c r="J354" s="410" t="s">
        <v>225</v>
      </c>
      <c r="K354" s="411"/>
      <c r="L354" s="411">
        <v>292</v>
      </c>
      <c r="M354" s="411" t="s">
        <v>246</v>
      </c>
      <c r="N354" s="412">
        <v>6005</v>
      </c>
      <c r="O354" s="411" t="s">
        <v>231</v>
      </c>
      <c r="P354" s="411" t="s">
        <v>227</v>
      </c>
      <c r="Q354" s="411" t="s">
        <v>228</v>
      </c>
      <c r="R354" s="413" t="s">
        <v>301</v>
      </c>
      <c r="S354" s="414" t="s">
        <v>3319</v>
      </c>
      <c r="T354" s="411">
        <v>30</v>
      </c>
      <c r="U354" s="411">
        <v>73000</v>
      </c>
      <c r="V354" s="415" t="s">
        <v>2508</v>
      </c>
    </row>
    <row r="355" spans="1:22" ht="264" x14ac:dyDescent="0.25">
      <c r="A355" s="405">
        <v>337</v>
      </c>
      <c r="B355" s="406" t="s">
        <v>2504</v>
      </c>
      <c r="C355" s="407" t="s">
        <v>3385</v>
      </c>
      <c r="D355" s="407" t="s">
        <v>3386</v>
      </c>
      <c r="E355" s="407" t="e">
        <v>#N/A</v>
      </c>
      <c r="F355" s="407" t="s">
        <v>447</v>
      </c>
      <c r="G355" s="299" t="s">
        <v>200</v>
      </c>
      <c r="H355" s="431">
        <v>9190500</v>
      </c>
      <c r="I355" s="432">
        <v>11212410</v>
      </c>
      <c r="J355" s="410" t="s">
        <v>238</v>
      </c>
      <c r="K355" s="411"/>
      <c r="L355" s="411">
        <v>292</v>
      </c>
      <c r="M355" s="411" t="s">
        <v>226</v>
      </c>
      <c r="N355" s="412">
        <v>7560</v>
      </c>
      <c r="O355" s="411">
        <v>1</v>
      </c>
      <c r="P355" s="411">
        <v>500</v>
      </c>
      <c r="Q355" s="411" t="s">
        <v>239</v>
      </c>
      <c r="R355" s="413" t="s">
        <v>332</v>
      </c>
      <c r="S355" s="414" t="s">
        <v>3387</v>
      </c>
      <c r="T355" s="411">
        <v>30</v>
      </c>
      <c r="U355" s="411">
        <v>73000</v>
      </c>
      <c r="V355" s="415" t="s">
        <v>2508</v>
      </c>
    </row>
    <row r="356" spans="1:22" ht="231" x14ac:dyDescent="0.25">
      <c r="A356" s="405">
        <v>338</v>
      </c>
      <c r="B356" s="406" t="s">
        <v>2504</v>
      </c>
      <c r="C356" s="407" t="s">
        <v>3388</v>
      </c>
      <c r="D356" s="407" t="s">
        <v>3389</v>
      </c>
      <c r="E356" s="407" t="e">
        <v>#N/A</v>
      </c>
      <c r="F356" s="407" t="s">
        <v>447</v>
      </c>
      <c r="G356" s="299" t="s">
        <v>201</v>
      </c>
      <c r="H356" s="431">
        <v>9352500</v>
      </c>
      <c r="I356" s="432">
        <v>11410050</v>
      </c>
      <c r="J356" s="410" t="s">
        <v>238</v>
      </c>
      <c r="K356" s="411"/>
      <c r="L356" s="411">
        <v>292</v>
      </c>
      <c r="M356" s="411" t="s">
        <v>226</v>
      </c>
      <c r="N356" s="412">
        <v>7560</v>
      </c>
      <c r="O356" s="411">
        <v>1</v>
      </c>
      <c r="P356" s="411">
        <v>500</v>
      </c>
      <c r="Q356" s="411" t="s">
        <v>239</v>
      </c>
      <c r="R356" s="413" t="s">
        <v>333</v>
      </c>
      <c r="S356" s="414" t="s">
        <v>3390</v>
      </c>
      <c r="T356" s="411">
        <v>30</v>
      </c>
      <c r="U356" s="411">
        <v>73000</v>
      </c>
      <c r="V356" s="415" t="s">
        <v>2508</v>
      </c>
    </row>
    <row r="357" spans="1:22" ht="409.5" x14ac:dyDescent="0.25">
      <c r="A357" s="405">
        <v>339</v>
      </c>
      <c r="B357" s="406" t="s">
        <v>2504</v>
      </c>
      <c r="C357" s="407" t="s">
        <v>3391</v>
      </c>
      <c r="D357" s="407" t="s">
        <v>3392</v>
      </c>
      <c r="E357" s="407" t="e">
        <v>#N/A</v>
      </c>
      <c r="F357" s="407" t="s">
        <v>447</v>
      </c>
      <c r="G357" s="299" t="s">
        <v>203</v>
      </c>
      <c r="H357" s="431">
        <v>9539300</v>
      </c>
      <c r="I357" s="432">
        <v>11637946</v>
      </c>
      <c r="J357" s="410" t="s">
        <v>238</v>
      </c>
      <c r="K357" s="411"/>
      <c r="L357" s="411">
        <v>390</v>
      </c>
      <c r="M357" s="411" t="s">
        <v>335</v>
      </c>
      <c r="N357" s="412">
        <v>7660</v>
      </c>
      <c r="O357" s="411">
        <v>1</v>
      </c>
      <c r="P357" s="411">
        <v>500</v>
      </c>
      <c r="Q357" s="411" t="s">
        <v>294</v>
      </c>
      <c r="R357" s="413" t="s">
        <v>336</v>
      </c>
      <c r="S357" s="414" t="s">
        <v>3393</v>
      </c>
      <c r="T357" s="411">
        <v>30</v>
      </c>
      <c r="U357" s="411">
        <v>73000</v>
      </c>
      <c r="V357" s="415" t="s">
        <v>2508</v>
      </c>
    </row>
    <row r="358" spans="1:22" ht="409.5" x14ac:dyDescent="0.25">
      <c r="A358" s="405">
        <v>340</v>
      </c>
      <c r="B358" s="406" t="s">
        <v>2504</v>
      </c>
      <c r="C358" s="407" t="s">
        <v>3394</v>
      </c>
      <c r="D358" s="407" t="s">
        <v>3395</v>
      </c>
      <c r="E358" s="407" t="e">
        <v>#N/A</v>
      </c>
      <c r="F358" s="407" t="s">
        <v>447</v>
      </c>
      <c r="G358" s="299" t="s">
        <v>203</v>
      </c>
      <c r="H358" s="431">
        <v>9613100</v>
      </c>
      <c r="I358" s="432">
        <v>11727982</v>
      </c>
      <c r="J358" s="410" t="s">
        <v>238</v>
      </c>
      <c r="K358" s="411"/>
      <c r="L358" s="411">
        <v>390</v>
      </c>
      <c r="M358" s="411" t="s">
        <v>335</v>
      </c>
      <c r="N358" s="412">
        <v>7660</v>
      </c>
      <c r="O358" s="411">
        <v>1</v>
      </c>
      <c r="P358" s="411">
        <v>500</v>
      </c>
      <c r="Q358" s="411" t="s">
        <v>294</v>
      </c>
      <c r="R358" s="413" t="s">
        <v>336</v>
      </c>
      <c r="S358" s="414" t="s">
        <v>3396</v>
      </c>
      <c r="T358" s="411">
        <v>30</v>
      </c>
      <c r="U358" s="411">
        <v>73000</v>
      </c>
      <c r="V358" s="415" t="s">
        <v>2508</v>
      </c>
    </row>
    <row r="359" spans="1:22" ht="264" x14ac:dyDescent="0.25">
      <c r="A359" s="405">
        <v>341</v>
      </c>
      <c r="B359" s="406" t="s">
        <v>2504</v>
      </c>
      <c r="C359" s="407" t="s">
        <v>3397</v>
      </c>
      <c r="D359" s="407" t="s">
        <v>3398</v>
      </c>
      <c r="E359" s="407" t="e">
        <v>#N/A</v>
      </c>
      <c r="F359" s="407" t="s">
        <v>447</v>
      </c>
      <c r="G359" s="299" t="s">
        <v>193</v>
      </c>
      <c r="H359" s="431">
        <v>9143100</v>
      </c>
      <c r="I359" s="432">
        <v>11154582</v>
      </c>
      <c r="J359" s="410" t="s">
        <v>238</v>
      </c>
      <c r="K359" s="411"/>
      <c r="L359" s="411">
        <v>292</v>
      </c>
      <c r="M359" s="411" t="s">
        <v>226</v>
      </c>
      <c r="N359" s="412">
        <v>7020</v>
      </c>
      <c r="O359" s="411">
        <v>1</v>
      </c>
      <c r="P359" s="411">
        <v>350</v>
      </c>
      <c r="Q359" s="411" t="s">
        <v>239</v>
      </c>
      <c r="R359" s="413" t="s">
        <v>326</v>
      </c>
      <c r="S359" s="414" t="s">
        <v>3399</v>
      </c>
      <c r="T359" s="411">
        <v>30</v>
      </c>
      <c r="U359" s="411">
        <v>73000</v>
      </c>
      <c r="V359" s="415" t="s">
        <v>2508</v>
      </c>
    </row>
    <row r="360" spans="1:22" ht="231" x14ac:dyDescent="0.25">
      <c r="A360" s="405">
        <v>342</v>
      </c>
      <c r="B360" s="406" t="s">
        <v>2504</v>
      </c>
      <c r="C360" s="407" t="s">
        <v>3400</v>
      </c>
      <c r="D360" s="407" t="s">
        <v>3401</v>
      </c>
      <c r="E360" s="407" t="e">
        <v>#N/A</v>
      </c>
      <c r="F360" s="407" t="s">
        <v>447</v>
      </c>
      <c r="G360" s="299" t="s">
        <v>194</v>
      </c>
      <c r="H360" s="431">
        <v>9314100</v>
      </c>
      <c r="I360" s="432">
        <v>11363202</v>
      </c>
      <c r="J360" s="410" t="s">
        <v>238</v>
      </c>
      <c r="K360" s="411"/>
      <c r="L360" s="411">
        <v>301</v>
      </c>
      <c r="M360" s="411" t="s">
        <v>226</v>
      </c>
      <c r="N360" s="412">
        <v>7020</v>
      </c>
      <c r="O360" s="411">
        <v>1</v>
      </c>
      <c r="P360" s="411">
        <v>350</v>
      </c>
      <c r="Q360" s="411" t="s">
        <v>239</v>
      </c>
      <c r="R360" s="413" t="s">
        <v>327</v>
      </c>
      <c r="S360" s="414" t="s">
        <v>3402</v>
      </c>
      <c r="T360" s="411">
        <v>30</v>
      </c>
      <c r="U360" s="411">
        <v>73000</v>
      </c>
      <c r="V360" s="415" t="s">
        <v>2508</v>
      </c>
    </row>
    <row r="361" spans="1:22" ht="231" x14ac:dyDescent="0.25">
      <c r="A361" s="405">
        <v>343</v>
      </c>
      <c r="B361" s="406" t="s">
        <v>2504</v>
      </c>
      <c r="C361" s="407" t="s">
        <v>3403</v>
      </c>
      <c r="D361" s="407" t="s">
        <v>3404</v>
      </c>
      <c r="E361" s="407" t="e">
        <v>#N/A</v>
      </c>
      <c r="F361" s="407" t="s">
        <v>447</v>
      </c>
      <c r="G361" s="299" t="s">
        <v>73</v>
      </c>
      <c r="H361" s="431">
        <v>10325600</v>
      </c>
      <c r="I361" s="432">
        <v>12597232</v>
      </c>
      <c r="J361" s="410" t="s">
        <v>225</v>
      </c>
      <c r="K361" s="411"/>
      <c r="L361" s="411">
        <v>300</v>
      </c>
      <c r="M361" s="411">
        <v>154</v>
      </c>
      <c r="N361" s="412">
        <v>7210</v>
      </c>
      <c r="O361" s="411" t="s">
        <v>231</v>
      </c>
      <c r="P361" s="411" t="s">
        <v>227</v>
      </c>
      <c r="Q361" s="411" t="s">
        <v>228</v>
      </c>
      <c r="R361" s="413" t="s">
        <v>304</v>
      </c>
      <c r="S361" s="414" t="s">
        <v>3405</v>
      </c>
      <c r="T361" s="411">
        <v>30</v>
      </c>
      <c r="U361" s="411">
        <v>73000</v>
      </c>
      <c r="V361" s="415" t="s">
        <v>2508</v>
      </c>
    </row>
    <row r="362" spans="1:22" ht="231" x14ac:dyDescent="0.25">
      <c r="A362" s="405">
        <v>344</v>
      </c>
      <c r="B362" s="406" t="s">
        <v>2504</v>
      </c>
      <c r="C362" s="407" t="s">
        <v>3406</v>
      </c>
      <c r="D362" s="407" t="s">
        <v>3407</v>
      </c>
      <c r="E362" s="407" t="e">
        <v>#N/A</v>
      </c>
      <c r="F362" s="407" t="s">
        <v>447</v>
      </c>
      <c r="G362" s="299" t="s">
        <v>74</v>
      </c>
      <c r="H362" s="431">
        <v>10324500</v>
      </c>
      <c r="I362" s="432">
        <v>12595890</v>
      </c>
      <c r="J362" s="410" t="s">
        <v>225</v>
      </c>
      <c r="K362" s="411"/>
      <c r="L362" s="411">
        <v>292</v>
      </c>
      <c r="M362" s="411" t="s">
        <v>226</v>
      </c>
      <c r="N362" s="412">
        <v>7675</v>
      </c>
      <c r="O362" s="411" t="s">
        <v>231</v>
      </c>
      <c r="P362" s="411" t="s">
        <v>227</v>
      </c>
      <c r="Q362" s="411" t="s">
        <v>228</v>
      </c>
      <c r="R362" s="413" t="s">
        <v>305</v>
      </c>
      <c r="S362" s="414" t="s">
        <v>3408</v>
      </c>
      <c r="T362" s="411">
        <v>30</v>
      </c>
      <c r="U362" s="411">
        <v>73000</v>
      </c>
      <c r="V362" s="415" t="s">
        <v>2508</v>
      </c>
    </row>
    <row r="363" spans="1:22" ht="231" x14ac:dyDescent="0.25">
      <c r="A363" s="405">
        <v>345</v>
      </c>
      <c r="B363" s="406" t="s">
        <v>2504</v>
      </c>
      <c r="C363" s="407" t="s">
        <v>3409</v>
      </c>
      <c r="D363" s="407" t="s">
        <v>3410</v>
      </c>
      <c r="E363" s="407" t="e">
        <v>#N/A</v>
      </c>
      <c r="F363" s="407" t="s">
        <v>447</v>
      </c>
      <c r="G363" s="299" t="s">
        <v>68</v>
      </c>
      <c r="H363" s="431">
        <v>10397900</v>
      </c>
      <c r="I363" s="432">
        <v>12685438</v>
      </c>
      <c r="J363" s="410" t="s">
        <v>225</v>
      </c>
      <c r="K363" s="411"/>
      <c r="L363" s="411">
        <v>300</v>
      </c>
      <c r="M363" s="411">
        <v>154</v>
      </c>
      <c r="N363" s="412">
        <v>6070</v>
      </c>
      <c r="O363" s="411" t="s">
        <v>231</v>
      </c>
      <c r="P363" s="411" t="s">
        <v>227</v>
      </c>
      <c r="Q363" s="411" t="s">
        <v>228</v>
      </c>
      <c r="R363" s="413" t="s">
        <v>300</v>
      </c>
      <c r="S363" s="414" t="s">
        <v>3411</v>
      </c>
      <c r="T363" s="411">
        <v>30</v>
      </c>
      <c r="U363" s="411">
        <v>73000</v>
      </c>
      <c r="V363" s="415" t="s">
        <v>2508</v>
      </c>
    </row>
    <row r="364" spans="1:22" ht="231" x14ac:dyDescent="0.25">
      <c r="A364" s="405">
        <v>346</v>
      </c>
      <c r="B364" s="406" t="s">
        <v>2504</v>
      </c>
      <c r="C364" s="407" t="s">
        <v>3412</v>
      </c>
      <c r="D364" s="407" t="s">
        <v>3413</v>
      </c>
      <c r="E364" s="407" t="e">
        <v>#N/A</v>
      </c>
      <c r="F364" s="407" t="s">
        <v>447</v>
      </c>
      <c r="G364" s="299" t="s">
        <v>172</v>
      </c>
      <c r="H364" s="431">
        <v>10397900</v>
      </c>
      <c r="I364" s="432">
        <v>12685438</v>
      </c>
      <c r="J364" s="410" t="s">
        <v>225</v>
      </c>
      <c r="K364" s="411"/>
      <c r="L364" s="411">
        <v>292</v>
      </c>
      <c r="M364" s="411" t="s">
        <v>246</v>
      </c>
      <c r="N364" s="412">
        <v>6005</v>
      </c>
      <c r="O364" s="411" t="s">
        <v>231</v>
      </c>
      <c r="P364" s="411" t="s">
        <v>227</v>
      </c>
      <c r="Q364" s="411" t="s">
        <v>228</v>
      </c>
      <c r="R364" s="413" t="s">
        <v>301</v>
      </c>
      <c r="S364" s="414" t="s">
        <v>3414</v>
      </c>
      <c r="T364" s="411">
        <v>30</v>
      </c>
      <c r="U364" s="411">
        <v>73000</v>
      </c>
      <c r="V364" s="415" t="s">
        <v>2508</v>
      </c>
    </row>
    <row r="365" spans="1:22" ht="231" x14ac:dyDescent="0.25">
      <c r="A365" s="405">
        <v>347</v>
      </c>
      <c r="B365" s="406" t="s">
        <v>2551</v>
      </c>
      <c r="C365" s="407" t="s">
        <v>3415</v>
      </c>
      <c r="D365" s="407" t="s">
        <v>3416</v>
      </c>
      <c r="E365" s="407" t="e">
        <v>#N/A</v>
      </c>
      <c r="F365" s="407" t="s">
        <v>447</v>
      </c>
      <c r="G365" s="299" t="s">
        <v>73</v>
      </c>
      <c r="H365" s="431">
        <v>10188600</v>
      </c>
      <c r="I365" s="432">
        <v>12430092</v>
      </c>
      <c r="J365" s="410" t="s">
        <v>225</v>
      </c>
      <c r="K365" s="411"/>
      <c r="L365" s="411">
        <v>300</v>
      </c>
      <c r="M365" s="411">
        <v>154</v>
      </c>
      <c r="N365" s="412">
        <v>7210</v>
      </c>
      <c r="O365" s="411" t="s">
        <v>231</v>
      </c>
      <c r="P365" s="411" t="s">
        <v>227</v>
      </c>
      <c r="Q365" s="411" t="s">
        <v>228</v>
      </c>
      <c r="R365" s="413" t="s">
        <v>304</v>
      </c>
      <c r="S365" s="414" t="s">
        <v>3417</v>
      </c>
      <c r="T365" s="411">
        <v>30</v>
      </c>
      <c r="U365" s="411">
        <v>73000</v>
      </c>
      <c r="V365" s="415" t="s">
        <v>2508</v>
      </c>
    </row>
    <row r="366" spans="1:22" ht="231" x14ac:dyDescent="0.25">
      <c r="A366" s="405">
        <v>348</v>
      </c>
      <c r="B366" s="406" t="s">
        <v>2551</v>
      </c>
      <c r="C366" s="407" t="s">
        <v>3418</v>
      </c>
      <c r="D366" s="407" t="s">
        <v>3419</v>
      </c>
      <c r="E366" s="407" t="e">
        <v>#N/A</v>
      </c>
      <c r="F366" s="407" t="s">
        <v>447</v>
      </c>
      <c r="G366" s="299" t="s">
        <v>74</v>
      </c>
      <c r="H366" s="431">
        <v>10226900</v>
      </c>
      <c r="I366" s="432">
        <v>12476818</v>
      </c>
      <c r="J366" s="410" t="s">
        <v>225</v>
      </c>
      <c r="K366" s="411"/>
      <c r="L366" s="411">
        <v>292</v>
      </c>
      <c r="M366" s="411" t="s">
        <v>226</v>
      </c>
      <c r="N366" s="412">
        <v>7675</v>
      </c>
      <c r="O366" s="411" t="s">
        <v>231</v>
      </c>
      <c r="P366" s="411" t="s">
        <v>227</v>
      </c>
      <c r="Q366" s="411" t="s">
        <v>228</v>
      </c>
      <c r="R366" s="413" t="s">
        <v>305</v>
      </c>
      <c r="S366" s="414" t="s">
        <v>3420</v>
      </c>
      <c r="T366" s="411">
        <v>30</v>
      </c>
      <c r="U366" s="411">
        <v>73000</v>
      </c>
      <c r="V366" s="415" t="s">
        <v>2508</v>
      </c>
    </row>
    <row r="367" spans="1:22" ht="231" x14ac:dyDescent="0.25">
      <c r="A367" s="405">
        <v>349</v>
      </c>
      <c r="B367" s="406" t="s">
        <v>2551</v>
      </c>
      <c r="C367" s="407" t="s">
        <v>3421</v>
      </c>
      <c r="D367" s="407" t="s">
        <v>3422</v>
      </c>
      <c r="E367" s="407" t="e">
        <v>#N/A</v>
      </c>
      <c r="F367" s="407" t="s">
        <v>447</v>
      </c>
      <c r="G367" s="299" t="s">
        <v>68</v>
      </c>
      <c r="H367" s="431">
        <v>10304400</v>
      </c>
      <c r="I367" s="432">
        <v>12571368</v>
      </c>
      <c r="J367" s="410" t="s">
        <v>225</v>
      </c>
      <c r="K367" s="411"/>
      <c r="L367" s="411">
        <v>300</v>
      </c>
      <c r="M367" s="411">
        <v>154</v>
      </c>
      <c r="N367" s="412">
        <v>6070</v>
      </c>
      <c r="O367" s="411" t="s">
        <v>231</v>
      </c>
      <c r="P367" s="411" t="s">
        <v>227</v>
      </c>
      <c r="Q367" s="411" t="s">
        <v>228</v>
      </c>
      <c r="R367" s="413" t="s">
        <v>300</v>
      </c>
      <c r="S367" s="414" t="s">
        <v>3423</v>
      </c>
      <c r="T367" s="411">
        <v>30</v>
      </c>
      <c r="U367" s="411">
        <v>73000</v>
      </c>
      <c r="V367" s="415" t="s">
        <v>2508</v>
      </c>
    </row>
    <row r="368" spans="1:22" ht="231" x14ac:dyDescent="0.25">
      <c r="A368" s="405">
        <v>350</v>
      </c>
      <c r="B368" s="406" t="s">
        <v>2551</v>
      </c>
      <c r="C368" s="407" t="s">
        <v>3424</v>
      </c>
      <c r="D368" s="407" t="s">
        <v>3425</v>
      </c>
      <c r="E368" s="407" t="e">
        <v>#N/A</v>
      </c>
      <c r="F368" s="407" t="s">
        <v>447</v>
      </c>
      <c r="G368" s="299" t="s">
        <v>172</v>
      </c>
      <c r="H368" s="431">
        <v>10304400</v>
      </c>
      <c r="I368" s="432">
        <v>12571368</v>
      </c>
      <c r="J368" s="410" t="s">
        <v>225</v>
      </c>
      <c r="K368" s="411"/>
      <c r="L368" s="411">
        <v>292</v>
      </c>
      <c r="M368" s="411" t="s">
        <v>246</v>
      </c>
      <c r="N368" s="412">
        <v>6005</v>
      </c>
      <c r="O368" s="411" t="s">
        <v>231</v>
      </c>
      <c r="P368" s="411" t="s">
        <v>227</v>
      </c>
      <c r="Q368" s="411" t="s">
        <v>228</v>
      </c>
      <c r="R368" s="413" t="s">
        <v>301</v>
      </c>
      <c r="S368" s="414" t="s">
        <v>3426</v>
      </c>
      <c r="T368" s="411">
        <v>30</v>
      </c>
      <c r="U368" s="411">
        <v>73000</v>
      </c>
      <c r="V368" s="415" t="s">
        <v>2508</v>
      </c>
    </row>
    <row r="369" spans="1:27" ht="264" x14ac:dyDescent="0.25">
      <c r="A369" s="405">
        <v>351</v>
      </c>
      <c r="B369" s="406" t="s">
        <v>2551</v>
      </c>
      <c r="C369" s="407" t="s">
        <v>3427</v>
      </c>
      <c r="D369" s="407" t="s">
        <v>3428</v>
      </c>
      <c r="E369" s="407" t="e">
        <v>#N/A</v>
      </c>
      <c r="F369" s="407" t="s">
        <v>447</v>
      </c>
      <c r="G369" s="299" t="s">
        <v>193</v>
      </c>
      <c r="H369" s="431">
        <v>9012700</v>
      </c>
      <c r="I369" s="432">
        <v>10995494</v>
      </c>
      <c r="J369" s="410" t="s">
        <v>238</v>
      </c>
      <c r="K369" s="411"/>
      <c r="L369" s="411">
        <v>292</v>
      </c>
      <c r="M369" s="411" t="s">
        <v>226</v>
      </c>
      <c r="N369" s="412">
        <v>7020</v>
      </c>
      <c r="O369" s="411">
        <v>1</v>
      </c>
      <c r="P369" s="411">
        <v>350</v>
      </c>
      <c r="Q369" s="411" t="s">
        <v>239</v>
      </c>
      <c r="R369" s="413" t="s">
        <v>326</v>
      </c>
      <c r="S369" s="414" t="s">
        <v>3429</v>
      </c>
      <c r="T369" s="411">
        <v>30</v>
      </c>
      <c r="U369" s="411">
        <v>73000</v>
      </c>
      <c r="V369" s="415" t="s">
        <v>2508</v>
      </c>
    </row>
    <row r="370" spans="1:27" ht="231.75" thickBot="1" x14ac:dyDescent="0.3">
      <c r="A370" s="405">
        <v>352</v>
      </c>
      <c r="B370" s="406" t="s">
        <v>2551</v>
      </c>
      <c r="C370" s="407" t="s">
        <v>3430</v>
      </c>
      <c r="D370" s="407" t="s">
        <v>3431</v>
      </c>
      <c r="E370" s="407" t="e">
        <v>#N/A</v>
      </c>
      <c r="F370" s="407" t="s">
        <v>447</v>
      </c>
      <c r="G370" s="299" t="s">
        <v>194</v>
      </c>
      <c r="H370" s="431">
        <v>9183700</v>
      </c>
      <c r="I370" s="432">
        <v>11204114</v>
      </c>
      <c r="J370" s="410" t="s">
        <v>238</v>
      </c>
      <c r="K370" s="411"/>
      <c r="L370" s="411">
        <v>301</v>
      </c>
      <c r="M370" s="411" t="s">
        <v>226</v>
      </c>
      <c r="N370" s="412">
        <v>7020</v>
      </c>
      <c r="O370" s="411">
        <v>1</v>
      </c>
      <c r="P370" s="411">
        <v>350</v>
      </c>
      <c r="Q370" s="411" t="s">
        <v>239</v>
      </c>
      <c r="R370" s="413" t="s">
        <v>327</v>
      </c>
      <c r="S370" s="414" t="s">
        <v>3432</v>
      </c>
      <c r="T370" s="411">
        <v>30</v>
      </c>
      <c r="U370" s="411">
        <v>73000</v>
      </c>
      <c r="V370" s="415" t="s">
        <v>2508</v>
      </c>
    </row>
    <row r="371" spans="1:27" thickBot="1" x14ac:dyDescent="0.3">
      <c r="A371" s="610" t="s">
        <v>3320</v>
      </c>
      <c r="B371" s="611"/>
      <c r="C371" s="611"/>
      <c r="D371" s="611"/>
      <c r="E371" s="611"/>
      <c r="F371" s="611"/>
      <c r="G371" s="611"/>
      <c r="H371" s="611"/>
      <c r="I371" s="611"/>
      <c r="J371" s="611"/>
      <c r="K371" s="611"/>
      <c r="L371" s="611"/>
      <c r="M371" s="611"/>
      <c r="N371" s="611"/>
      <c r="O371" s="611"/>
      <c r="P371" s="611"/>
      <c r="Q371" s="611"/>
      <c r="R371" s="611"/>
      <c r="S371" s="611"/>
      <c r="T371" s="611"/>
      <c r="U371" s="611"/>
      <c r="V371" s="613"/>
    </row>
    <row r="372" spans="1:27" ht="198" x14ac:dyDescent="0.25">
      <c r="A372" s="434">
        <v>353</v>
      </c>
      <c r="B372" s="435" t="s">
        <v>3321</v>
      </c>
      <c r="C372" s="436" t="s">
        <v>3322</v>
      </c>
      <c r="D372" s="436" t="s">
        <v>3323</v>
      </c>
      <c r="E372" s="436" t="s">
        <v>3324</v>
      </c>
      <c r="F372" s="436" t="s">
        <v>447</v>
      </c>
      <c r="G372" s="264" t="s">
        <v>195</v>
      </c>
      <c r="H372" s="408">
        <v>6622400</v>
      </c>
      <c r="I372" s="409">
        <v>8079328</v>
      </c>
      <c r="J372" s="437" t="s">
        <v>238</v>
      </c>
      <c r="K372" s="438"/>
      <c r="L372" s="438">
        <v>292</v>
      </c>
      <c r="M372" s="438" t="s">
        <v>226</v>
      </c>
      <c r="N372" s="439">
        <v>4570</v>
      </c>
      <c r="O372" s="438" t="s">
        <v>231</v>
      </c>
      <c r="P372" s="438">
        <v>350</v>
      </c>
      <c r="Q372" s="438" t="s">
        <v>231</v>
      </c>
      <c r="R372" s="440" t="s">
        <v>328</v>
      </c>
      <c r="S372" s="441" t="s">
        <v>3325</v>
      </c>
      <c r="T372" s="438">
        <v>30</v>
      </c>
      <c r="U372" s="438">
        <v>55000</v>
      </c>
      <c r="V372" s="442" t="s">
        <v>3326</v>
      </c>
    </row>
    <row r="373" spans="1:27" ht="198" x14ac:dyDescent="0.25">
      <c r="A373" s="443">
        <v>354</v>
      </c>
      <c r="B373" s="444" t="s">
        <v>3321</v>
      </c>
      <c r="C373" s="445" t="s">
        <v>3327</v>
      </c>
      <c r="D373" s="445" t="s">
        <v>3328</v>
      </c>
      <c r="E373" s="407" t="s">
        <v>493</v>
      </c>
      <c r="F373" s="445" t="s">
        <v>447</v>
      </c>
      <c r="G373" s="270" t="s">
        <v>172</v>
      </c>
      <c r="H373" s="416">
        <v>8437600</v>
      </c>
      <c r="I373" s="417">
        <v>10293872</v>
      </c>
      <c r="J373" s="446" t="s">
        <v>225</v>
      </c>
      <c r="K373" s="447"/>
      <c r="L373" s="447">
        <v>292</v>
      </c>
      <c r="M373" s="447" t="s">
        <v>246</v>
      </c>
      <c r="N373" s="448">
        <v>6005</v>
      </c>
      <c r="O373" s="447" t="s">
        <v>231</v>
      </c>
      <c r="P373" s="447" t="s">
        <v>227</v>
      </c>
      <c r="Q373" s="447" t="s">
        <v>228</v>
      </c>
      <c r="R373" s="449" t="s">
        <v>301</v>
      </c>
      <c r="S373" s="450" t="s">
        <v>3329</v>
      </c>
      <c r="T373" s="447">
        <v>30</v>
      </c>
      <c r="U373" s="447">
        <v>55000</v>
      </c>
      <c r="V373" s="451" t="s">
        <v>3326</v>
      </c>
    </row>
    <row r="374" spans="1:27" ht="198" x14ac:dyDescent="0.25">
      <c r="A374" s="443">
        <v>355</v>
      </c>
      <c r="B374" s="444" t="s">
        <v>3321</v>
      </c>
      <c r="C374" s="445" t="s">
        <v>3330</v>
      </c>
      <c r="D374" s="445" t="s">
        <v>3331</v>
      </c>
      <c r="E374" s="407" t="s">
        <v>575</v>
      </c>
      <c r="F374" s="445" t="s">
        <v>447</v>
      </c>
      <c r="G374" s="270" t="s">
        <v>171</v>
      </c>
      <c r="H374" s="416">
        <v>8373600</v>
      </c>
      <c r="I374" s="417">
        <v>10215792</v>
      </c>
      <c r="J374" s="446" t="s">
        <v>225</v>
      </c>
      <c r="K374" s="447"/>
      <c r="L374" s="447">
        <v>292</v>
      </c>
      <c r="M374" s="447" t="s">
        <v>226</v>
      </c>
      <c r="N374" s="448">
        <v>6035</v>
      </c>
      <c r="O374" s="447" t="s">
        <v>231</v>
      </c>
      <c r="P374" s="447">
        <v>210</v>
      </c>
      <c r="Q374" s="447" t="s">
        <v>231</v>
      </c>
      <c r="R374" s="449" t="s">
        <v>298</v>
      </c>
      <c r="S374" s="450" t="s">
        <v>3329</v>
      </c>
      <c r="T374" s="447">
        <v>30</v>
      </c>
      <c r="U374" s="447">
        <v>55000</v>
      </c>
      <c r="V374" s="451" t="s">
        <v>3326</v>
      </c>
    </row>
    <row r="375" spans="1:27" ht="198" x14ac:dyDescent="0.25">
      <c r="A375" s="443">
        <v>356</v>
      </c>
      <c r="B375" s="444" t="s">
        <v>3321</v>
      </c>
      <c r="C375" s="445" t="s">
        <v>3332</v>
      </c>
      <c r="D375" s="445" t="s">
        <v>3333</v>
      </c>
      <c r="E375" s="407" t="s">
        <v>555</v>
      </c>
      <c r="F375" s="445" t="s">
        <v>447</v>
      </c>
      <c r="G375" s="270" t="s">
        <v>68</v>
      </c>
      <c r="H375" s="416">
        <v>8437600</v>
      </c>
      <c r="I375" s="417">
        <v>10293872</v>
      </c>
      <c r="J375" s="446" t="s">
        <v>225</v>
      </c>
      <c r="K375" s="447"/>
      <c r="L375" s="447">
        <v>300</v>
      </c>
      <c r="M375" s="447">
        <v>154</v>
      </c>
      <c r="N375" s="448">
        <v>6070</v>
      </c>
      <c r="O375" s="447" t="s">
        <v>231</v>
      </c>
      <c r="P375" s="447" t="s">
        <v>227</v>
      </c>
      <c r="Q375" s="447" t="s">
        <v>228</v>
      </c>
      <c r="R375" s="449" t="s">
        <v>300</v>
      </c>
      <c r="S375" s="450" t="s">
        <v>3329</v>
      </c>
      <c r="T375" s="447">
        <v>30</v>
      </c>
      <c r="U375" s="447">
        <v>55000</v>
      </c>
      <c r="V375" s="451" t="s">
        <v>3326</v>
      </c>
    </row>
    <row r="376" spans="1:27" ht="198" x14ac:dyDescent="0.25">
      <c r="A376" s="443">
        <v>357</v>
      </c>
      <c r="B376" s="444" t="s">
        <v>3321</v>
      </c>
      <c r="C376" s="445" t="s">
        <v>3334</v>
      </c>
      <c r="D376" s="445" t="s">
        <v>3335</v>
      </c>
      <c r="E376" s="407" t="s">
        <v>598</v>
      </c>
      <c r="F376" s="445" t="s">
        <v>447</v>
      </c>
      <c r="G376" s="270" t="s">
        <v>67</v>
      </c>
      <c r="H376" s="416">
        <v>8372600</v>
      </c>
      <c r="I376" s="417">
        <v>10214572</v>
      </c>
      <c r="J376" s="446" t="s">
        <v>225</v>
      </c>
      <c r="K376" s="447"/>
      <c r="L376" s="447">
        <v>300</v>
      </c>
      <c r="M376" s="447">
        <v>154</v>
      </c>
      <c r="N376" s="448">
        <v>6070</v>
      </c>
      <c r="O376" s="447" t="s">
        <v>231</v>
      </c>
      <c r="P376" s="447">
        <v>210</v>
      </c>
      <c r="Q376" s="447" t="s">
        <v>231</v>
      </c>
      <c r="R376" s="449" t="s">
        <v>299</v>
      </c>
      <c r="S376" s="450" t="s">
        <v>3329</v>
      </c>
      <c r="T376" s="447">
        <v>30</v>
      </c>
      <c r="U376" s="447">
        <v>55000</v>
      </c>
      <c r="V376" s="451" t="s">
        <v>3326</v>
      </c>
    </row>
    <row r="377" spans="1:27" s="452" customFormat="1" ht="198" x14ac:dyDescent="0.25">
      <c r="A377" s="443">
        <v>358</v>
      </c>
      <c r="B377" s="444" t="s">
        <v>3321</v>
      </c>
      <c r="C377" s="445" t="s">
        <v>3336</v>
      </c>
      <c r="D377" s="445" t="s">
        <v>3337</v>
      </c>
      <c r="E377" s="407" t="s">
        <v>3324</v>
      </c>
      <c r="F377" s="445" t="s">
        <v>447</v>
      </c>
      <c r="G377" s="270" t="s">
        <v>195</v>
      </c>
      <c r="H377" s="416">
        <v>6610400</v>
      </c>
      <c r="I377" s="417">
        <v>8064688</v>
      </c>
      <c r="J377" s="446" t="s">
        <v>238</v>
      </c>
      <c r="K377" s="447"/>
      <c r="L377" s="447">
        <v>292</v>
      </c>
      <c r="M377" s="447" t="s">
        <v>226</v>
      </c>
      <c r="N377" s="448">
        <v>4570</v>
      </c>
      <c r="O377" s="447" t="s">
        <v>231</v>
      </c>
      <c r="P377" s="447">
        <v>350</v>
      </c>
      <c r="Q377" s="447" t="s">
        <v>231</v>
      </c>
      <c r="R377" s="449" t="s">
        <v>328</v>
      </c>
      <c r="S377" s="450" t="s">
        <v>3338</v>
      </c>
      <c r="T377" s="447">
        <v>30</v>
      </c>
      <c r="U377" s="447">
        <v>55000</v>
      </c>
      <c r="V377" s="451" t="s">
        <v>3326</v>
      </c>
      <c r="W377" s="395"/>
      <c r="X377" s="395"/>
      <c r="Y377" s="395"/>
      <c r="Z377" s="395"/>
      <c r="AA377" s="395"/>
    </row>
    <row r="378" spans="1:27" s="452" customFormat="1" ht="264" x14ac:dyDescent="0.25">
      <c r="A378" s="443">
        <v>359</v>
      </c>
      <c r="B378" s="444" t="s">
        <v>3321</v>
      </c>
      <c r="C378" s="445" t="s">
        <v>3339</v>
      </c>
      <c r="D378" s="445" t="s">
        <v>3340</v>
      </c>
      <c r="E378" s="407" t="s">
        <v>3341</v>
      </c>
      <c r="F378" s="445" t="s">
        <v>447</v>
      </c>
      <c r="G378" s="270" t="s">
        <v>206</v>
      </c>
      <c r="H378" s="416">
        <v>6815000</v>
      </c>
      <c r="I378" s="417">
        <v>8314300</v>
      </c>
      <c r="J378" s="446" t="s">
        <v>238</v>
      </c>
      <c r="K378" s="447"/>
      <c r="L378" s="447">
        <v>292</v>
      </c>
      <c r="M378" s="447" t="s">
        <v>256</v>
      </c>
      <c r="N378" s="448">
        <v>5580</v>
      </c>
      <c r="O378" s="447" t="s">
        <v>231</v>
      </c>
      <c r="P378" s="447">
        <v>350</v>
      </c>
      <c r="Q378" s="447" t="s">
        <v>231</v>
      </c>
      <c r="R378" s="449" t="s">
        <v>339</v>
      </c>
      <c r="S378" s="450" t="s">
        <v>3342</v>
      </c>
      <c r="T378" s="447">
        <v>30</v>
      </c>
      <c r="U378" s="447">
        <v>55000</v>
      </c>
      <c r="V378" s="451" t="s">
        <v>3326</v>
      </c>
      <c r="W378" s="395"/>
      <c r="X378" s="395"/>
      <c r="Y378" s="395"/>
      <c r="Z378" s="395"/>
      <c r="AA378" s="395"/>
    </row>
    <row r="379" spans="1:27" s="452" customFormat="1" ht="330" x14ac:dyDescent="0.25">
      <c r="A379" s="443">
        <v>360</v>
      </c>
      <c r="B379" s="444" t="s">
        <v>3321</v>
      </c>
      <c r="C379" s="445" t="s">
        <v>3343</v>
      </c>
      <c r="D379" s="445" t="s">
        <v>3344</v>
      </c>
      <c r="E379" s="407" t="s">
        <v>3345</v>
      </c>
      <c r="F379" s="445" t="s">
        <v>447</v>
      </c>
      <c r="G379" s="270" t="s">
        <v>207</v>
      </c>
      <c r="H379" s="416">
        <v>6963800</v>
      </c>
      <c r="I379" s="417">
        <v>8495836</v>
      </c>
      <c r="J379" s="446" t="s">
        <v>238</v>
      </c>
      <c r="K379" s="447"/>
      <c r="L379" s="447">
        <v>301</v>
      </c>
      <c r="M379" s="447" t="s">
        <v>256</v>
      </c>
      <c r="N379" s="448">
        <v>5580</v>
      </c>
      <c r="O379" s="447" t="s">
        <v>231</v>
      </c>
      <c r="P379" s="447">
        <v>350</v>
      </c>
      <c r="Q379" s="447" t="s">
        <v>231</v>
      </c>
      <c r="R379" s="449" t="s">
        <v>340</v>
      </c>
      <c r="S379" s="450" t="s">
        <v>3342</v>
      </c>
      <c r="T379" s="447">
        <v>30</v>
      </c>
      <c r="U379" s="447">
        <v>55000</v>
      </c>
      <c r="V379" s="451" t="s">
        <v>3326</v>
      </c>
      <c r="W379" s="395"/>
      <c r="X379" s="395"/>
      <c r="Y379" s="395"/>
      <c r="Z379" s="395"/>
      <c r="AA379" s="395"/>
    </row>
    <row r="380" spans="1:27" s="452" customFormat="1" ht="363" x14ac:dyDescent="0.25">
      <c r="A380" s="443">
        <v>361</v>
      </c>
      <c r="B380" s="444" t="s">
        <v>3321</v>
      </c>
      <c r="C380" s="445" t="s">
        <v>3346</v>
      </c>
      <c r="D380" s="445" t="s">
        <v>3347</v>
      </c>
      <c r="E380" s="407" t="s">
        <v>3348</v>
      </c>
      <c r="F380" s="445" t="s">
        <v>447</v>
      </c>
      <c r="G380" s="270" t="s">
        <v>205</v>
      </c>
      <c r="H380" s="416">
        <v>7167200</v>
      </c>
      <c r="I380" s="417">
        <v>8743984</v>
      </c>
      <c r="J380" s="446" t="s">
        <v>238</v>
      </c>
      <c r="K380" s="447"/>
      <c r="L380" s="447">
        <v>390</v>
      </c>
      <c r="M380" s="447" t="s">
        <v>256</v>
      </c>
      <c r="N380" s="448">
        <v>4780</v>
      </c>
      <c r="O380" s="447" t="s">
        <v>231</v>
      </c>
      <c r="P380" s="447">
        <v>350</v>
      </c>
      <c r="Q380" s="447" t="s">
        <v>239</v>
      </c>
      <c r="R380" s="449" t="s">
        <v>338</v>
      </c>
      <c r="S380" s="450" t="s">
        <v>3349</v>
      </c>
      <c r="T380" s="447">
        <v>30</v>
      </c>
      <c r="U380" s="447">
        <v>55000</v>
      </c>
      <c r="V380" s="451" t="s">
        <v>3326</v>
      </c>
      <c r="W380" s="395"/>
      <c r="X380" s="395"/>
      <c r="Y380" s="395"/>
      <c r="Z380" s="395"/>
      <c r="AA380" s="395"/>
    </row>
    <row r="381" spans="1:27" ht="165" x14ac:dyDescent="0.25">
      <c r="A381" s="443">
        <v>362</v>
      </c>
      <c r="B381" s="444" t="s">
        <v>3321</v>
      </c>
      <c r="C381" s="445" t="s">
        <v>3350</v>
      </c>
      <c r="D381" s="445" t="s">
        <v>3351</v>
      </c>
      <c r="E381" s="407" t="s">
        <v>3352</v>
      </c>
      <c r="F381" s="445" t="s">
        <v>447</v>
      </c>
      <c r="G381" s="270" t="s">
        <v>212</v>
      </c>
      <c r="H381" s="416">
        <v>7490200</v>
      </c>
      <c r="I381" s="417">
        <v>9138044</v>
      </c>
      <c r="J381" s="446" t="s">
        <v>288</v>
      </c>
      <c r="K381" s="447"/>
      <c r="L381" s="447">
        <v>292</v>
      </c>
      <c r="M381" s="447" t="s">
        <v>350</v>
      </c>
      <c r="N381" s="448">
        <v>5685</v>
      </c>
      <c r="O381" s="447" t="s">
        <v>231</v>
      </c>
      <c r="P381" s="447">
        <v>210</v>
      </c>
      <c r="Q381" s="447" t="s">
        <v>231</v>
      </c>
      <c r="R381" s="449" t="s">
        <v>351</v>
      </c>
      <c r="S381" s="450" t="s">
        <v>3353</v>
      </c>
      <c r="T381" s="447">
        <v>30</v>
      </c>
      <c r="U381" s="447">
        <v>55000</v>
      </c>
      <c r="V381" s="451" t="s">
        <v>3326</v>
      </c>
    </row>
    <row r="382" spans="1:27" ht="264" x14ac:dyDescent="0.25">
      <c r="A382" s="443">
        <v>363</v>
      </c>
      <c r="B382" s="444" t="s">
        <v>3321</v>
      </c>
      <c r="C382" s="445" t="s">
        <v>3354</v>
      </c>
      <c r="D382" s="445" t="s">
        <v>3355</v>
      </c>
      <c r="E382" s="407" t="s">
        <v>3356</v>
      </c>
      <c r="F382" s="445" t="s">
        <v>447</v>
      </c>
      <c r="G382" s="270" t="s">
        <v>204</v>
      </c>
      <c r="H382" s="416">
        <v>6842100</v>
      </c>
      <c r="I382" s="417">
        <v>8347362</v>
      </c>
      <c r="J382" s="446" t="s">
        <v>238</v>
      </c>
      <c r="K382" s="447"/>
      <c r="L382" s="447">
        <v>390</v>
      </c>
      <c r="M382" s="447" t="s">
        <v>256</v>
      </c>
      <c r="N382" s="448">
        <v>5580</v>
      </c>
      <c r="O382" s="447" t="s">
        <v>231</v>
      </c>
      <c r="P382" s="447">
        <v>350</v>
      </c>
      <c r="Q382" s="447" t="s">
        <v>231</v>
      </c>
      <c r="R382" s="449" t="s">
        <v>337</v>
      </c>
      <c r="S382" s="450" t="s">
        <v>3357</v>
      </c>
      <c r="T382" s="447">
        <v>30</v>
      </c>
      <c r="U382" s="447">
        <v>55000</v>
      </c>
      <c r="V382" s="451" t="s">
        <v>3326</v>
      </c>
    </row>
    <row r="383" spans="1:27" ht="363" x14ac:dyDescent="0.25">
      <c r="A383" s="443">
        <v>364</v>
      </c>
      <c r="B383" s="444" t="s">
        <v>3321</v>
      </c>
      <c r="C383" s="445" t="s">
        <v>3358</v>
      </c>
      <c r="D383" s="445" t="s">
        <v>3359</v>
      </c>
      <c r="E383" s="407" t="s">
        <v>3360</v>
      </c>
      <c r="F383" s="445" t="s">
        <v>447</v>
      </c>
      <c r="G383" s="270" t="s">
        <v>208</v>
      </c>
      <c r="H383" s="416">
        <v>7406800</v>
      </c>
      <c r="I383" s="417">
        <v>9036296</v>
      </c>
      <c r="J383" s="446" t="s">
        <v>238</v>
      </c>
      <c r="K383" s="447"/>
      <c r="L383" s="447">
        <v>390</v>
      </c>
      <c r="M383" s="447" t="s">
        <v>256</v>
      </c>
      <c r="N383" s="448">
        <v>5650</v>
      </c>
      <c r="O383" s="447">
        <v>1</v>
      </c>
      <c r="P383" s="447">
        <v>350</v>
      </c>
      <c r="Q383" s="447" t="s">
        <v>231</v>
      </c>
      <c r="R383" s="449" t="s">
        <v>342</v>
      </c>
      <c r="S383" s="450" t="s">
        <v>3361</v>
      </c>
      <c r="T383" s="447">
        <v>30</v>
      </c>
      <c r="U383" s="447">
        <v>55000</v>
      </c>
      <c r="V383" s="451" t="s">
        <v>3326</v>
      </c>
    </row>
    <row r="384" spans="1:27" ht="330.75" thickBot="1" x14ac:dyDescent="0.3">
      <c r="A384" s="453">
        <v>365</v>
      </c>
      <c r="B384" s="454" t="s">
        <v>3321</v>
      </c>
      <c r="C384" s="455" t="s">
        <v>3362</v>
      </c>
      <c r="D384" s="455" t="s">
        <v>3363</v>
      </c>
      <c r="E384" s="456" t="s">
        <v>3364</v>
      </c>
      <c r="F384" s="455" t="s">
        <v>447</v>
      </c>
      <c r="G384" s="271" t="s">
        <v>211</v>
      </c>
      <c r="H384" s="429">
        <v>8195000</v>
      </c>
      <c r="I384" s="430">
        <v>9997900</v>
      </c>
      <c r="J384" s="457" t="s">
        <v>288</v>
      </c>
      <c r="K384" s="458"/>
      <c r="L384" s="458">
        <v>390</v>
      </c>
      <c r="M384" s="458" t="s">
        <v>289</v>
      </c>
      <c r="N384" s="459">
        <v>7050</v>
      </c>
      <c r="O384" s="458">
        <v>1</v>
      </c>
      <c r="P384" s="458">
        <v>350</v>
      </c>
      <c r="Q384" s="458" t="s">
        <v>231</v>
      </c>
      <c r="R384" s="460" t="s">
        <v>346</v>
      </c>
      <c r="S384" s="461" t="s">
        <v>3365</v>
      </c>
      <c r="T384" s="458">
        <v>30</v>
      </c>
      <c r="U384" s="458">
        <v>55000</v>
      </c>
      <c r="V384" s="462" t="s">
        <v>3326</v>
      </c>
    </row>
    <row r="385" spans="1:27" ht="33" x14ac:dyDescent="0.25">
      <c r="A385" s="463" t="s">
        <v>213</v>
      </c>
      <c r="B385" s="464"/>
      <c r="C385" s="464"/>
      <c r="D385" s="464"/>
      <c r="E385" s="464"/>
      <c r="F385" s="464"/>
      <c r="G385" s="302"/>
      <c r="H385" s="465"/>
      <c r="I385" s="465"/>
      <c r="J385" s="466"/>
      <c r="K385" s="466"/>
      <c r="L385" s="466"/>
      <c r="M385" s="466"/>
      <c r="N385" s="465"/>
      <c r="O385" s="466"/>
      <c r="P385" s="466"/>
      <c r="Q385" s="466"/>
      <c r="R385" s="467"/>
      <c r="S385" s="467"/>
      <c r="T385" s="466"/>
      <c r="U385" s="466"/>
      <c r="V385" s="468"/>
    </row>
    <row r="386" spans="1:27" ht="53.25" customHeight="1" x14ac:dyDescent="0.25">
      <c r="A386" s="469" t="s">
        <v>3366</v>
      </c>
      <c r="B386" s="464"/>
      <c r="C386" s="464"/>
      <c r="D386" s="464"/>
      <c r="E386" s="464"/>
      <c r="F386" s="464"/>
      <c r="G386" s="302"/>
      <c r="H386" s="465"/>
      <c r="I386" s="465"/>
      <c r="J386" s="466"/>
      <c r="K386" s="466"/>
      <c r="L386" s="466"/>
      <c r="M386" s="466"/>
      <c r="N386" s="465"/>
      <c r="O386" s="466"/>
      <c r="P386" s="466"/>
      <c r="Q386" s="466"/>
      <c r="R386" s="467"/>
      <c r="S386" s="467"/>
      <c r="T386" s="466"/>
      <c r="U386" s="466"/>
      <c r="V386" s="468"/>
    </row>
    <row r="387" spans="1:27" s="477" customFormat="1" ht="98.25" customHeight="1" x14ac:dyDescent="0.25">
      <c r="A387" s="470" t="s">
        <v>373</v>
      </c>
      <c r="B387" s="471"/>
      <c r="C387" s="471"/>
      <c r="D387" s="471"/>
      <c r="E387" s="471"/>
      <c r="F387" s="471"/>
      <c r="G387" s="471"/>
      <c r="H387" s="472" t="s">
        <v>2310</v>
      </c>
      <c r="I387" s="473"/>
      <c r="J387" s="474"/>
      <c r="K387" s="474"/>
      <c r="L387" s="474"/>
      <c r="M387" s="474"/>
      <c r="N387" s="473"/>
      <c r="O387" s="474"/>
      <c r="P387" s="474"/>
      <c r="Q387" s="474"/>
      <c r="R387" s="475"/>
      <c r="S387" s="475"/>
      <c r="T387" s="474"/>
      <c r="U387" s="474"/>
      <c r="V387" s="476"/>
    </row>
    <row r="388" spans="1:27" s="234" customFormat="1" ht="39" x14ac:dyDescent="0.6">
      <c r="A388" s="478" t="s">
        <v>3367</v>
      </c>
      <c r="B388" s="479"/>
      <c r="C388" s="479"/>
      <c r="D388" s="479"/>
      <c r="E388" s="479"/>
      <c r="F388" s="480"/>
      <c r="G388" s="275"/>
      <c r="H388" s="480"/>
      <c r="I388" s="480"/>
      <c r="J388" s="481"/>
      <c r="K388" s="482"/>
      <c r="L388" s="483"/>
      <c r="M388" s="484"/>
      <c r="N388" s="485"/>
      <c r="O388" s="484"/>
      <c r="P388" s="484"/>
      <c r="Q388" s="486"/>
      <c r="R388" s="487"/>
      <c r="S388" s="488"/>
      <c r="T388" s="488"/>
      <c r="U388" s="488"/>
      <c r="V388" s="489" t="s">
        <v>217</v>
      </c>
      <c r="W388" s="381"/>
      <c r="X388" s="381"/>
      <c r="Y388" s="381"/>
      <c r="Z388" s="381"/>
      <c r="AA388" s="381"/>
    </row>
    <row r="389" spans="1:27" s="234" customFormat="1" ht="39" x14ac:dyDescent="0.6">
      <c r="A389" s="381"/>
      <c r="B389" s="381"/>
      <c r="C389" s="381"/>
      <c r="D389" s="381"/>
      <c r="E389" s="381"/>
      <c r="F389" s="380"/>
      <c r="H389" s="380"/>
      <c r="I389" s="380"/>
      <c r="J389" s="486"/>
      <c r="K389" s="486"/>
      <c r="L389" s="486"/>
      <c r="M389" s="486"/>
      <c r="N389" s="490"/>
      <c r="O389" s="486"/>
      <c r="P389" s="486"/>
      <c r="Q389" s="486"/>
      <c r="R389" s="487"/>
      <c r="S389" s="381"/>
      <c r="T389" s="381"/>
      <c r="U389" s="381"/>
      <c r="V389" s="491"/>
      <c r="W389" s="381"/>
      <c r="X389" s="381"/>
      <c r="Y389" s="381"/>
      <c r="Z389" s="381"/>
      <c r="AA389" s="381"/>
    </row>
    <row r="390" spans="1:27" s="234" customFormat="1" ht="39" x14ac:dyDescent="0.6">
      <c r="A390" s="478" t="s">
        <v>218</v>
      </c>
      <c r="B390" s="381"/>
      <c r="C390" s="381"/>
      <c r="D390" s="381"/>
      <c r="E390" s="381"/>
      <c r="F390" s="380"/>
      <c r="H390" s="380"/>
      <c r="I390" s="380"/>
      <c r="J390" s="486"/>
      <c r="K390" s="486"/>
      <c r="L390" s="486"/>
      <c r="M390" s="486"/>
      <c r="N390" s="490"/>
      <c r="O390" s="486"/>
      <c r="P390" s="486"/>
      <c r="Q390" s="486"/>
      <c r="R390" s="487"/>
      <c r="S390" s="492"/>
      <c r="T390" s="381"/>
      <c r="U390" s="381"/>
      <c r="V390" s="491"/>
      <c r="W390" s="381"/>
      <c r="X390" s="381"/>
      <c r="Y390" s="381"/>
      <c r="Z390" s="381"/>
      <c r="AA390" s="381"/>
    </row>
    <row r="391" spans="1:27" s="234" customFormat="1" ht="39" x14ac:dyDescent="0.6">
      <c r="A391" s="493" t="s">
        <v>219</v>
      </c>
      <c r="B391" s="493"/>
      <c r="C391" s="493"/>
      <c r="D391" s="493"/>
      <c r="E391" s="493"/>
      <c r="F391" s="494"/>
      <c r="G391" s="290"/>
      <c r="H391" s="380"/>
      <c r="I391" s="380"/>
      <c r="J391" s="486"/>
      <c r="K391" s="486"/>
      <c r="L391" s="486"/>
      <c r="M391" s="486"/>
      <c r="N391" s="490"/>
      <c r="O391" s="486"/>
      <c r="P391" s="486"/>
      <c r="Q391" s="486"/>
      <c r="R391" s="487"/>
      <c r="S391" s="492"/>
      <c r="T391" s="381"/>
      <c r="U391" s="381"/>
      <c r="V391" s="495" t="s">
        <v>220</v>
      </c>
      <c r="W391" s="381"/>
      <c r="X391" s="381"/>
      <c r="Y391" s="381"/>
      <c r="Z391" s="381"/>
      <c r="AA391" s="381"/>
    </row>
    <row r="392" spans="1:27" s="234" customFormat="1" ht="86.25" customHeight="1" x14ac:dyDescent="0.6">
      <c r="A392" s="493"/>
      <c r="B392" s="493"/>
      <c r="C392" s="493"/>
      <c r="D392" s="493"/>
      <c r="E392" s="493"/>
      <c r="F392" s="494"/>
      <c r="G392" s="290"/>
      <c r="H392" s="380"/>
      <c r="I392" s="380"/>
      <c r="J392" s="486"/>
      <c r="K392" s="486"/>
      <c r="L392" s="486"/>
      <c r="M392" s="486"/>
      <c r="N392" s="490"/>
      <c r="O392" s="486"/>
      <c r="P392" s="486"/>
      <c r="Q392" s="486"/>
      <c r="R392" s="487"/>
      <c r="S392" s="492"/>
      <c r="T392" s="381"/>
      <c r="U392" s="381"/>
      <c r="V392" s="496"/>
      <c r="W392" s="381"/>
      <c r="X392" s="381"/>
      <c r="Y392" s="381"/>
      <c r="Z392" s="381"/>
      <c r="AA392" s="381"/>
    </row>
    <row r="393" spans="1:27" s="234" customFormat="1" ht="39" x14ac:dyDescent="0.6">
      <c r="A393" s="493" t="s">
        <v>221</v>
      </c>
      <c r="B393" s="493"/>
      <c r="C393" s="493"/>
      <c r="D393" s="493"/>
      <c r="E393" s="493"/>
      <c r="F393" s="494"/>
      <c r="G393" s="290"/>
      <c r="H393" s="380"/>
      <c r="I393" s="380"/>
      <c r="J393" s="486"/>
      <c r="K393" s="486"/>
      <c r="L393" s="486"/>
      <c r="M393" s="486"/>
      <c r="N393" s="490"/>
      <c r="O393" s="486"/>
      <c r="P393" s="486"/>
      <c r="Q393" s="486"/>
      <c r="R393" s="487"/>
      <c r="S393" s="492"/>
      <c r="T393" s="381"/>
      <c r="U393" s="381"/>
      <c r="V393" s="495" t="s">
        <v>222</v>
      </c>
      <c r="W393" s="381"/>
      <c r="X393" s="381"/>
      <c r="Y393" s="381"/>
      <c r="Z393" s="381"/>
      <c r="AA393" s="381"/>
    </row>
    <row r="394" spans="1:27" s="234" customFormat="1" ht="51.75" customHeight="1" x14ac:dyDescent="0.6">
      <c r="A394" s="493"/>
      <c r="B394" s="493"/>
      <c r="C394" s="493"/>
      <c r="D394" s="493"/>
      <c r="E394" s="493"/>
      <c r="F394" s="494"/>
      <c r="G394" s="290"/>
      <c r="H394" s="380"/>
      <c r="I394" s="380"/>
      <c r="J394" s="486"/>
      <c r="K394" s="486"/>
      <c r="L394" s="486"/>
      <c r="M394" s="486"/>
      <c r="N394" s="490"/>
      <c r="O394" s="486"/>
      <c r="P394" s="486"/>
      <c r="Q394" s="486"/>
      <c r="R394" s="487"/>
      <c r="S394" s="492"/>
      <c r="T394" s="381"/>
      <c r="U394" s="381"/>
      <c r="V394" s="496"/>
      <c r="W394" s="381"/>
      <c r="X394" s="381"/>
      <c r="Y394" s="381"/>
      <c r="Z394" s="381"/>
      <c r="AA394" s="381"/>
    </row>
    <row r="395" spans="1:27" s="234" customFormat="1" ht="39" x14ac:dyDescent="0.6">
      <c r="A395" s="493" t="s">
        <v>2311</v>
      </c>
      <c r="B395" s="493"/>
      <c r="C395" s="493"/>
      <c r="D395" s="493"/>
      <c r="E395" s="493"/>
      <c r="F395" s="494"/>
      <c r="G395" s="290"/>
      <c r="H395" s="380"/>
      <c r="I395" s="380"/>
      <c r="J395" s="486"/>
      <c r="K395" s="486"/>
      <c r="L395" s="486"/>
      <c r="M395" s="486"/>
      <c r="N395" s="490"/>
      <c r="O395" s="486"/>
      <c r="P395" s="486"/>
      <c r="Q395" s="486"/>
      <c r="R395" s="487"/>
      <c r="S395" s="492"/>
      <c r="T395" s="381"/>
      <c r="U395" s="381"/>
      <c r="V395" s="496"/>
      <c r="W395" s="381"/>
      <c r="X395" s="381"/>
      <c r="Y395" s="381"/>
      <c r="Z395" s="381"/>
      <c r="AA395" s="381"/>
    </row>
    <row r="396" spans="1:27" s="234" customFormat="1" ht="39" x14ac:dyDescent="0.6">
      <c r="A396" s="493" t="s">
        <v>2312</v>
      </c>
      <c r="B396" s="493"/>
      <c r="C396" s="493"/>
      <c r="D396" s="493"/>
      <c r="E396" s="493"/>
      <c r="F396" s="494"/>
      <c r="G396" s="290"/>
      <c r="H396" s="380"/>
      <c r="I396" s="380"/>
      <c r="J396" s="486"/>
      <c r="K396" s="486"/>
      <c r="L396" s="486"/>
      <c r="M396" s="486"/>
      <c r="N396" s="490"/>
      <c r="O396" s="486"/>
      <c r="P396" s="486"/>
      <c r="Q396" s="486"/>
      <c r="R396" s="487"/>
      <c r="S396" s="492"/>
      <c r="T396" s="381"/>
      <c r="U396" s="381"/>
      <c r="V396" s="495" t="s">
        <v>224</v>
      </c>
      <c r="W396" s="381"/>
      <c r="X396" s="381"/>
      <c r="Y396" s="381"/>
      <c r="Z396" s="381"/>
      <c r="AA396" s="381"/>
    </row>
    <row r="397" spans="1:27" x14ac:dyDescent="0.5">
      <c r="N397" s="498"/>
      <c r="R397" s="499"/>
      <c r="S397" s="499"/>
      <c r="T397" s="497"/>
      <c r="U397" s="497"/>
      <c r="V397" s="497"/>
    </row>
  </sheetData>
  <autoFilter ref="A13:V386" xr:uid="{9D97903D-85C5-4E06-B44E-2BA4C1DFACED}">
    <filterColumn colId="7"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9">
    <mergeCell ref="A16:V16"/>
    <mergeCell ref="A60:V60"/>
    <mergeCell ref="A80:V80"/>
    <mergeCell ref="A371:V371"/>
    <mergeCell ref="V13:V15"/>
    <mergeCell ref="J14:J15"/>
    <mergeCell ref="K14:L14"/>
    <mergeCell ref="M14:M15"/>
    <mergeCell ref="N14:N15"/>
    <mergeCell ref="O14:O15"/>
    <mergeCell ref="P14:P15"/>
    <mergeCell ref="Q14:Q15"/>
    <mergeCell ref="R14:R15"/>
    <mergeCell ref="G13:G15"/>
    <mergeCell ref="H13:I14"/>
    <mergeCell ref="J13:R13"/>
    <mergeCell ref="S13:S15"/>
    <mergeCell ref="T13:T15"/>
    <mergeCell ref="U13:U15"/>
    <mergeCell ref="A8:V8"/>
    <mergeCell ref="A9:V9"/>
    <mergeCell ref="A10:V10"/>
    <mergeCell ref="A11:V11"/>
    <mergeCell ref="A13:A15"/>
    <mergeCell ref="B13:B15"/>
    <mergeCell ref="C13:C15"/>
    <mergeCell ref="D13:D15"/>
    <mergeCell ref="E13:E15"/>
    <mergeCell ref="F13:F15"/>
  </mergeCells>
  <printOptions horizontalCentered="1"/>
  <pageMargins left="3.937007874015748E-2" right="3.937007874015748E-2" top="0.94488188976377963" bottom="0.15748031496062992" header="0.31496062992125984" footer="0.31496062992125984"/>
  <pageSetup paperSize="9" scale="37" fitToHeight="0" orientation="landscape" r:id="rId1"/>
  <headerFooter>
    <oddFooter>&amp;R&amp;P</oddFooter>
  </headerFooter>
  <rowBreaks count="3" manualBreakCount="3">
    <brk id="377" max="21" man="1"/>
    <brk id="380" max="21" man="1"/>
    <brk id="38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30E5-3F9C-4143-8C55-377E8C846F77}">
  <dimension ref="A1:Z816"/>
  <sheetViews>
    <sheetView view="pageBreakPreview" topLeftCell="A34" zoomScale="42" zoomScaleNormal="100" zoomScaleSheetLayoutView="42" workbookViewId="0">
      <selection activeCell="O732" sqref="O732"/>
    </sheetView>
  </sheetViews>
  <sheetFormatPr defaultRowHeight="46.5" x14ac:dyDescent="0.7"/>
  <cols>
    <col min="1" max="1" width="11.42578125" style="295" customWidth="1"/>
    <col min="2" max="2" width="21" style="295" customWidth="1"/>
    <col min="3" max="3" width="18.85546875" style="295" customWidth="1"/>
    <col min="4" max="4" width="23.7109375" style="295" customWidth="1"/>
    <col min="5" max="5" width="22" style="295" hidden="1" customWidth="1"/>
    <col min="6" max="6" width="11.140625" style="295" customWidth="1"/>
    <col min="7" max="7" width="15.7109375" style="295" customWidth="1"/>
    <col min="8" max="9" width="25.28515625" style="296" customWidth="1"/>
    <col min="10" max="10" width="8.28515625" style="295" customWidth="1"/>
    <col min="11" max="11" width="14.85546875" style="295" hidden="1" customWidth="1"/>
    <col min="12" max="12" width="13" style="295" customWidth="1"/>
    <col min="13" max="13" width="18" style="295" customWidth="1"/>
    <col min="14" max="14" width="12.7109375" style="295" customWidth="1"/>
    <col min="15" max="16" width="9.42578125" style="295" customWidth="1"/>
    <col min="17" max="17" width="12.28515625" style="295" customWidth="1"/>
    <col min="18" max="18" width="47.28515625" style="297" customWidth="1"/>
    <col min="19" max="19" width="75.85546875" style="297" customWidth="1"/>
    <col min="20" max="20" width="15.140625" style="295" customWidth="1"/>
    <col min="21" max="21" width="54.85546875" style="295" hidden="1" customWidth="1"/>
    <col min="22" max="22" width="19.85546875" style="295" customWidth="1"/>
    <col min="23" max="23" width="18.140625" style="257" customWidth="1"/>
    <col min="24" max="24" width="9.140625" style="258"/>
    <col min="25" max="25" width="31.140625" style="238" customWidth="1"/>
    <col min="26" max="26" width="18.140625" style="239" customWidth="1"/>
    <col min="27" max="256" width="9.140625" style="258"/>
    <col min="257" max="257" width="11.42578125" style="258" customWidth="1"/>
    <col min="258" max="258" width="21" style="258" customWidth="1"/>
    <col min="259" max="259" width="18.85546875" style="258" customWidth="1"/>
    <col min="260" max="260" width="23.7109375" style="258" customWidth="1"/>
    <col min="261" max="261" width="0" style="258" hidden="1" customWidth="1"/>
    <col min="262" max="262" width="11.140625" style="258" customWidth="1"/>
    <col min="263" max="263" width="15.7109375" style="258" customWidth="1"/>
    <col min="264" max="265" width="25.28515625" style="258" customWidth="1"/>
    <col min="266" max="266" width="8.28515625" style="258" customWidth="1"/>
    <col min="267" max="267" width="0" style="258" hidden="1" customWidth="1"/>
    <col min="268" max="268" width="13" style="258" customWidth="1"/>
    <col min="269" max="269" width="18" style="258" customWidth="1"/>
    <col min="270" max="270" width="12.7109375" style="258" customWidth="1"/>
    <col min="271" max="272" width="9.42578125" style="258" customWidth="1"/>
    <col min="273" max="273" width="12.28515625" style="258" customWidth="1"/>
    <col min="274" max="274" width="47.28515625" style="258" customWidth="1"/>
    <col min="275" max="275" width="75.85546875" style="258" customWidth="1"/>
    <col min="276" max="276" width="15.140625" style="258" customWidth="1"/>
    <col min="277" max="277" width="0" style="258" hidden="1" customWidth="1"/>
    <col min="278" max="278" width="19.85546875" style="258" customWidth="1"/>
    <col min="279" max="279" width="18.140625" style="258" customWidth="1"/>
    <col min="280" max="280" width="9.140625" style="258"/>
    <col min="281" max="281" width="31.140625" style="258" customWidth="1"/>
    <col min="282" max="282" width="18.140625" style="258" customWidth="1"/>
    <col min="283" max="512" width="9.140625" style="258"/>
    <col min="513" max="513" width="11.42578125" style="258" customWidth="1"/>
    <col min="514" max="514" width="21" style="258" customWidth="1"/>
    <col min="515" max="515" width="18.85546875" style="258" customWidth="1"/>
    <col min="516" max="516" width="23.7109375" style="258" customWidth="1"/>
    <col min="517" max="517" width="0" style="258" hidden="1" customWidth="1"/>
    <col min="518" max="518" width="11.140625" style="258" customWidth="1"/>
    <col min="519" max="519" width="15.7109375" style="258" customWidth="1"/>
    <col min="520" max="521" width="25.28515625" style="258" customWidth="1"/>
    <col min="522" max="522" width="8.28515625" style="258" customWidth="1"/>
    <col min="523" max="523" width="0" style="258" hidden="1" customWidth="1"/>
    <col min="524" max="524" width="13" style="258" customWidth="1"/>
    <col min="525" max="525" width="18" style="258" customWidth="1"/>
    <col min="526" max="526" width="12.7109375" style="258" customWidth="1"/>
    <col min="527" max="528" width="9.42578125" style="258" customWidth="1"/>
    <col min="529" max="529" width="12.28515625" style="258" customWidth="1"/>
    <col min="530" max="530" width="47.28515625" style="258" customWidth="1"/>
    <col min="531" max="531" width="75.85546875" style="258" customWidth="1"/>
    <col min="532" max="532" width="15.140625" style="258" customWidth="1"/>
    <col min="533" max="533" width="0" style="258" hidden="1" customWidth="1"/>
    <col min="534" max="534" width="19.85546875" style="258" customWidth="1"/>
    <col min="535" max="535" width="18.140625" style="258" customWidth="1"/>
    <col min="536" max="536" width="9.140625" style="258"/>
    <col min="537" max="537" width="31.140625" style="258" customWidth="1"/>
    <col min="538" max="538" width="18.140625" style="258" customWidth="1"/>
    <col min="539" max="768" width="9.140625" style="258"/>
    <col min="769" max="769" width="11.42578125" style="258" customWidth="1"/>
    <col min="770" max="770" width="21" style="258" customWidth="1"/>
    <col min="771" max="771" width="18.85546875" style="258" customWidth="1"/>
    <col min="772" max="772" width="23.7109375" style="258" customWidth="1"/>
    <col min="773" max="773" width="0" style="258" hidden="1" customWidth="1"/>
    <col min="774" max="774" width="11.140625" style="258" customWidth="1"/>
    <col min="775" max="775" width="15.7109375" style="258" customWidth="1"/>
    <col min="776" max="777" width="25.28515625" style="258" customWidth="1"/>
    <col min="778" max="778" width="8.28515625" style="258" customWidth="1"/>
    <col min="779" max="779" width="0" style="258" hidden="1" customWidth="1"/>
    <col min="780" max="780" width="13" style="258" customWidth="1"/>
    <col min="781" max="781" width="18" style="258" customWidth="1"/>
    <col min="782" max="782" width="12.7109375" style="258" customWidth="1"/>
    <col min="783" max="784" width="9.42578125" style="258" customWidth="1"/>
    <col min="785" max="785" width="12.28515625" style="258" customWidth="1"/>
    <col min="786" max="786" width="47.28515625" style="258" customWidth="1"/>
    <col min="787" max="787" width="75.85546875" style="258" customWidth="1"/>
    <col min="788" max="788" width="15.140625" style="258" customWidth="1"/>
    <col min="789" max="789" width="0" style="258" hidden="1" customWidth="1"/>
    <col min="790" max="790" width="19.85546875" style="258" customWidth="1"/>
    <col min="791" max="791" width="18.140625" style="258" customWidth="1"/>
    <col min="792" max="792" width="9.140625" style="258"/>
    <col min="793" max="793" width="31.140625" style="258" customWidth="1"/>
    <col min="794" max="794" width="18.140625" style="258" customWidth="1"/>
    <col min="795" max="1024" width="9.140625" style="258"/>
    <col min="1025" max="1025" width="11.42578125" style="258" customWidth="1"/>
    <col min="1026" max="1026" width="21" style="258" customWidth="1"/>
    <col min="1027" max="1027" width="18.85546875" style="258" customWidth="1"/>
    <col min="1028" max="1028" width="23.7109375" style="258" customWidth="1"/>
    <col min="1029" max="1029" width="0" style="258" hidden="1" customWidth="1"/>
    <col min="1030" max="1030" width="11.140625" style="258" customWidth="1"/>
    <col min="1031" max="1031" width="15.7109375" style="258" customWidth="1"/>
    <col min="1032" max="1033" width="25.28515625" style="258" customWidth="1"/>
    <col min="1034" max="1034" width="8.28515625" style="258" customWidth="1"/>
    <col min="1035" max="1035" width="0" style="258" hidden="1" customWidth="1"/>
    <col min="1036" max="1036" width="13" style="258" customWidth="1"/>
    <col min="1037" max="1037" width="18" style="258" customWidth="1"/>
    <col min="1038" max="1038" width="12.7109375" style="258" customWidth="1"/>
    <col min="1039" max="1040" width="9.42578125" style="258" customWidth="1"/>
    <col min="1041" max="1041" width="12.28515625" style="258" customWidth="1"/>
    <col min="1042" max="1042" width="47.28515625" style="258" customWidth="1"/>
    <col min="1043" max="1043" width="75.85546875" style="258" customWidth="1"/>
    <col min="1044" max="1044" width="15.140625" style="258" customWidth="1"/>
    <col min="1045" max="1045" width="0" style="258" hidden="1" customWidth="1"/>
    <col min="1046" max="1046" width="19.85546875" style="258" customWidth="1"/>
    <col min="1047" max="1047" width="18.140625" style="258" customWidth="1"/>
    <col min="1048" max="1048" width="9.140625" style="258"/>
    <col min="1049" max="1049" width="31.140625" style="258" customWidth="1"/>
    <col min="1050" max="1050" width="18.140625" style="258" customWidth="1"/>
    <col min="1051" max="1280" width="9.140625" style="258"/>
    <col min="1281" max="1281" width="11.42578125" style="258" customWidth="1"/>
    <col min="1282" max="1282" width="21" style="258" customWidth="1"/>
    <col min="1283" max="1283" width="18.85546875" style="258" customWidth="1"/>
    <col min="1284" max="1284" width="23.7109375" style="258" customWidth="1"/>
    <col min="1285" max="1285" width="0" style="258" hidden="1" customWidth="1"/>
    <col min="1286" max="1286" width="11.140625" style="258" customWidth="1"/>
    <col min="1287" max="1287" width="15.7109375" style="258" customWidth="1"/>
    <col min="1288" max="1289" width="25.28515625" style="258" customWidth="1"/>
    <col min="1290" max="1290" width="8.28515625" style="258" customWidth="1"/>
    <col min="1291" max="1291" width="0" style="258" hidden="1" customWidth="1"/>
    <col min="1292" max="1292" width="13" style="258" customWidth="1"/>
    <col min="1293" max="1293" width="18" style="258" customWidth="1"/>
    <col min="1294" max="1294" width="12.7109375" style="258" customWidth="1"/>
    <col min="1295" max="1296" width="9.42578125" style="258" customWidth="1"/>
    <col min="1297" max="1297" width="12.28515625" style="258" customWidth="1"/>
    <col min="1298" max="1298" width="47.28515625" style="258" customWidth="1"/>
    <col min="1299" max="1299" width="75.85546875" style="258" customWidth="1"/>
    <col min="1300" max="1300" width="15.140625" style="258" customWidth="1"/>
    <col min="1301" max="1301" width="0" style="258" hidden="1" customWidth="1"/>
    <col min="1302" max="1302" width="19.85546875" style="258" customWidth="1"/>
    <col min="1303" max="1303" width="18.140625" style="258" customWidth="1"/>
    <col min="1304" max="1304" width="9.140625" style="258"/>
    <col min="1305" max="1305" width="31.140625" style="258" customWidth="1"/>
    <col min="1306" max="1306" width="18.140625" style="258" customWidth="1"/>
    <col min="1307" max="1536" width="9.140625" style="258"/>
    <col min="1537" max="1537" width="11.42578125" style="258" customWidth="1"/>
    <col min="1538" max="1538" width="21" style="258" customWidth="1"/>
    <col min="1539" max="1539" width="18.85546875" style="258" customWidth="1"/>
    <col min="1540" max="1540" width="23.7109375" style="258" customWidth="1"/>
    <col min="1541" max="1541" width="0" style="258" hidden="1" customWidth="1"/>
    <col min="1542" max="1542" width="11.140625" style="258" customWidth="1"/>
    <col min="1543" max="1543" width="15.7109375" style="258" customWidth="1"/>
    <col min="1544" max="1545" width="25.28515625" style="258" customWidth="1"/>
    <col min="1546" max="1546" width="8.28515625" style="258" customWidth="1"/>
    <col min="1547" max="1547" width="0" style="258" hidden="1" customWidth="1"/>
    <col min="1548" max="1548" width="13" style="258" customWidth="1"/>
    <col min="1549" max="1549" width="18" style="258" customWidth="1"/>
    <col min="1550" max="1550" width="12.7109375" style="258" customWidth="1"/>
    <col min="1551" max="1552" width="9.42578125" style="258" customWidth="1"/>
    <col min="1553" max="1553" width="12.28515625" style="258" customWidth="1"/>
    <col min="1554" max="1554" width="47.28515625" style="258" customWidth="1"/>
    <col min="1555" max="1555" width="75.85546875" style="258" customWidth="1"/>
    <col min="1556" max="1556" width="15.140625" style="258" customWidth="1"/>
    <col min="1557" max="1557" width="0" style="258" hidden="1" customWidth="1"/>
    <col min="1558" max="1558" width="19.85546875" style="258" customWidth="1"/>
    <col min="1559" max="1559" width="18.140625" style="258" customWidth="1"/>
    <col min="1560" max="1560" width="9.140625" style="258"/>
    <col min="1561" max="1561" width="31.140625" style="258" customWidth="1"/>
    <col min="1562" max="1562" width="18.140625" style="258" customWidth="1"/>
    <col min="1563" max="1792" width="9.140625" style="258"/>
    <col min="1793" max="1793" width="11.42578125" style="258" customWidth="1"/>
    <col min="1794" max="1794" width="21" style="258" customWidth="1"/>
    <col min="1795" max="1795" width="18.85546875" style="258" customWidth="1"/>
    <col min="1796" max="1796" width="23.7109375" style="258" customWidth="1"/>
    <col min="1797" max="1797" width="0" style="258" hidden="1" customWidth="1"/>
    <col min="1798" max="1798" width="11.140625" style="258" customWidth="1"/>
    <col min="1799" max="1799" width="15.7109375" style="258" customWidth="1"/>
    <col min="1800" max="1801" width="25.28515625" style="258" customWidth="1"/>
    <col min="1802" max="1802" width="8.28515625" style="258" customWidth="1"/>
    <col min="1803" max="1803" width="0" style="258" hidden="1" customWidth="1"/>
    <col min="1804" max="1804" width="13" style="258" customWidth="1"/>
    <col min="1805" max="1805" width="18" style="258" customWidth="1"/>
    <col min="1806" max="1806" width="12.7109375" style="258" customWidth="1"/>
    <col min="1807" max="1808" width="9.42578125" style="258" customWidth="1"/>
    <col min="1809" max="1809" width="12.28515625" style="258" customWidth="1"/>
    <col min="1810" max="1810" width="47.28515625" style="258" customWidth="1"/>
    <col min="1811" max="1811" width="75.85546875" style="258" customWidth="1"/>
    <col min="1812" max="1812" width="15.140625" style="258" customWidth="1"/>
    <col min="1813" max="1813" width="0" style="258" hidden="1" customWidth="1"/>
    <col min="1814" max="1814" width="19.85546875" style="258" customWidth="1"/>
    <col min="1815" max="1815" width="18.140625" style="258" customWidth="1"/>
    <col min="1816" max="1816" width="9.140625" style="258"/>
    <col min="1817" max="1817" width="31.140625" style="258" customWidth="1"/>
    <col min="1818" max="1818" width="18.140625" style="258" customWidth="1"/>
    <col min="1819" max="2048" width="9.140625" style="258"/>
    <col min="2049" max="2049" width="11.42578125" style="258" customWidth="1"/>
    <col min="2050" max="2050" width="21" style="258" customWidth="1"/>
    <col min="2051" max="2051" width="18.85546875" style="258" customWidth="1"/>
    <col min="2052" max="2052" width="23.7109375" style="258" customWidth="1"/>
    <col min="2053" max="2053" width="0" style="258" hidden="1" customWidth="1"/>
    <col min="2054" max="2054" width="11.140625" style="258" customWidth="1"/>
    <col min="2055" max="2055" width="15.7109375" style="258" customWidth="1"/>
    <col min="2056" max="2057" width="25.28515625" style="258" customWidth="1"/>
    <col min="2058" max="2058" width="8.28515625" style="258" customWidth="1"/>
    <col min="2059" max="2059" width="0" style="258" hidden="1" customWidth="1"/>
    <col min="2060" max="2060" width="13" style="258" customWidth="1"/>
    <col min="2061" max="2061" width="18" style="258" customWidth="1"/>
    <col min="2062" max="2062" width="12.7109375" style="258" customWidth="1"/>
    <col min="2063" max="2064" width="9.42578125" style="258" customWidth="1"/>
    <col min="2065" max="2065" width="12.28515625" style="258" customWidth="1"/>
    <col min="2066" max="2066" width="47.28515625" style="258" customWidth="1"/>
    <col min="2067" max="2067" width="75.85546875" style="258" customWidth="1"/>
    <col min="2068" max="2068" width="15.140625" style="258" customWidth="1"/>
    <col min="2069" max="2069" width="0" style="258" hidden="1" customWidth="1"/>
    <col min="2070" max="2070" width="19.85546875" style="258" customWidth="1"/>
    <col min="2071" max="2071" width="18.140625" style="258" customWidth="1"/>
    <col min="2072" max="2072" width="9.140625" style="258"/>
    <col min="2073" max="2073" width="31.140625" style="258" customWidth="1"/>
    <col min="2074" max="2074" width="18.140625" style="258" customWidth="1"/>
    <col min="2075" max="2304" width="9.140625" style="258"/>
    <col min="2305" max="2305" width="11.42578125" style="258" customWidth="1"/>
    <col min="2306" max="2306" width="21" style="258" customWidth="1"/>
    <col min="2307" max="2307" width="18.85546875" style="258" customWidth="1"/>
    <col min="2308" max="2308" width="23.7109375" style="258" customWidth="1"/>
    <col min="2309" max="2309" width="0" style="258" hidden="1" customWidth="1"/>
    <col min="2310" max="2310" width="11.140625" style="258" customWidth="1"/>
    <col min="2311" max="2311" width="15.7109375" style="258" customWidth="1"/>
    <col min="2312" max="2313" width="25.28515625" style="258" customWidth="1"/>
    <col min="2314" max="2314" width="8.28515625" style="258" customWidth="1"/>
    <col min="2315" max="2315" width="0" style="258" hidden="1" customWidth="1"/>
    <col min="2316" max="2316" width="13" style="258" customWidth="1"/>
    <col min="2317" max="2317" width="18" style="258" customWidth="1"/>
    <col min="2318" max="2318" width="12.7109375" style="258" customWidth="1"/>
    <col min="2319" max="2320" width="9.42578125" style="258" customWidth="1"/>
    <col min="2321" max="2321" width="12.28515625" style="258" customWidth="1"/>
    <col min="2322" max="2322" width="47.28515625" style="258" customWidth="1"/>
    <col min="2323" max="2323" width="75.85546875" style="258" customWidth="1"/>
    <col min="2324" max="2324" width="15.140625" style="258" customWidth="1"/>
    <col min="2325" max="2325" width="0" style="258" hidden="1" customWidth="1"/>
    <col min="2326" max="2326" width="19.85546875" style="258" customWidth="1"/>
    <col min="2327" max="2327" width="18.140625" style="258" customWidth="1"/>
    <col min="2328" max="2328" width="9.140625" style="258"/>
    <col min="2329" max="2329" width="31.140625" style="258" customWidth="1"/>
    <col min="2330" max="2330" width="18.140625" style="258" customWidth="1"/>
    <col min="2331" max="2560" width="9.140625" style="258"/>
    <col min="2561" max="2561" width="11.42578125" style="258" customWidth="1"/>
    <col min="2562" max="2562" width="21" style="258" customWidth="1"/>
    <col min="2563" max="2563" width="18.85546875" style="258" customWidth="1"/>
    <col min="2564" max="2564" width="23.7109375" style="258" customWidth="1"/>
    <col min="2565" max="2565" width="0" style="258" hidden="1" customWidth="1"/>
    <col min="2566" max="2566" width="11.140625" style="258" customWidth="1"/>
    <col min="2567" max="2567" width="15.7109375" style="258" customWidth="1"/>
    <col min="2568" max="2569" width="25.28515625" style="258" customWidth="1"/>
    <col min="2570" max="2570" width="8.28515625" style="258" customWidth="1"/>
    <col min="2571" max="2571" width="0" style="258" hidden="1" customWidth="1"/>
    <col min="2572" max="2572" width="13" style="258" customWidth="1"/>
    <col min="2573" max="2573" width="18" style="258" customWidth="1"/>
    <col min="2574" max="2574" width="12.7109375" style="258" customWidth="1"/>
    <col min="2575" max="2576" width="9.42578125" style="258" customWidth="1"/>
    <col min="2577" max="2577" width="12.28515625" style="258" customWidth="1"/>
    <col min="2578" max="2578" width="47.28515625" style="258" customWidth="1"/>
    <col min="2579" max="2579" width="75.85546875" style="258" customWidth="1"/>
    <col min="2580" max="2580" width="15.140625" style="258" customWidth="1"/>
    <col min="2581" max="2581" width="0" style="258" hidden="1" customWidth="1"/>
    <col min="2582" max="2582" width="19.85546875" style="258" customWidth="1"/>
    <col min="2583" max="2583" width="18.140625" style="258" customWidth="1"/>
    <col min="2584" max="2584" width="9.140625" style="258"/>
    <col min="2585" max="2585" width="31.140625" style="258" customWidth="1"/>
    <col min="2586" max="2586" width="18.140625" style="258" customWidth="1"/>
    <col min="2587" max="2816" width="9.140625" style="258"/>
    <col min="2817" max="2817" width="11.42578125" style="258" customWidth="1"/>
    <col min="2818" max="2818" width="21" style="258" customWidth="1"/>
    <col min="2819" max="2819" width="18.85546875" style="258" customWidth="1"/>
    <col min="2820" max="2820" width="23.7109375" style="258" customWidth="1"/>
    <col min="2821" max="2821" width="0" style="258" hidden="1" customWidth="1"/>
    <col min="2822" max="2822" width="11.140625" style="258" customWidth="1"/>
    <col min="2823" max="2823" width="15.7109375" style="258" customWidth="1"/>
    <col min="2824" max="2825" width="25.28515625" style="258" customWidth="1"/>
    <col min="2826" max="2826" width="8.28515625" style="258" customWidth="1"/>
    <col min="2827" max="2827" width="0" style="258" hidden="1" customWidth="1"/>
    <col min="2828" max="2828" width="13" style="258" customWidth="1"/>
    <col min="2829" max="2829" width="18" style="258" customWidth="1"/>
    <col min="2830" max="2830" width="12.7109375" style="258" customWidth="1"/>
    <col min="2831" max="2832" width="9.42578125" style="258" customWidth="1"/>
    <col min="2833" max="2833" width="12.28515625" style="258" customWidth="1"/>
    <col min="2834" max="2834" width="47.28515625" style="258" customWidth="1"/>
    <col min="2835" max="2835" width="75.85546875" style="258" customWidth="1"/>
    <col min="2836" max="2836" width="15.140625" style="258" customWidth="1"/>
    <col min="2837" max="2837" width="0" style="258" hidden="1" customWidth="1"/>
    <col min="2838" max="2838" width="19.85546875" style="258" customWidth="1"/>
    <col min="2839" max="2839" width="18.140625" style="258" customWidth="1"/>
    <col min="2840" max="2840" width="9.140625" style="258"/>
    <col min="2841" max="2841" width="31.140625" style="258" customWidth="1"/>
    <col min="2842" max="2842" width="18.140625" style="258" customWidth="1"/>
    <col min="2843" max="3072" width="9.140625" style="258"/>
    <col min="3073" max="3073" width="11.42578125" style="258" customWidth="1"/>
    <col min="3074" max="3074" width="21" style="258" customWidth="1"/>
    <col min="3075" max="3075" width="18.85546875" style="258" customWidth="1"/>
    <col min="3076" max="3076" width="23.7109375" style="258" customWidth="1"/>
    <col min="3077" max="3077" width="0" style="258" hidden="1" customWidth="1"/>
    <col min="3078" max="3078" width="11.140625" style="258" customWidth="1"/>
    <col min="3079" max="3079" width="15.7109375" style="258" customWidth="1"/>
    <col min="3080" max="3081" width="25.28515625" style="258" customWidth="1"/>
    <col min="3082" max="3082" width="8.28515625" style="258" customWidth="1"/>
    <col min="3083" max="3083" width="0" style="258" hidden="1" customWidth="1"/>
    <col min="3084" max="3084" width="13" style="258" customWidth="1"/>
    <col min="3085" max="3085" width="18" style="258" customWidth="1"/>
    <col min="3086" max="3086" width="12.7109375" style="258" customWidth="1"/>
    <col min="3087" max="3088" width="9.42578125" style="258" customWidth="1"/>
    <col min="3089" max="3089" width="12.28515625" style="258" customWidth="1"/>
    <col min="3090" max="3090" width="47.28515625" style="258" customWidth="1"/>
    <col min="3091" max="3091" width="75.85546875" style="258" customWidth="1"/>
    <col min="3092" max="3092" width="15.140625" style="258" customWidth="1"/>
    <col min="3093" max="3093" width="0" style="258" hidden="1" customWidth="1"/>
    <col min="3094" max="3094" width="19.85546875" style="258" customWidth="1"/>
    <col min="3095" max="3095" width="18.140625" style="258" customWidth="1"/>
    <col min="3096" max="3096" width="9.140625" style="258"/>
    <col min="3097" max="3097" width="31.140625" style="258" customWidth="1"/>
    <col min="3098" max="3098" width="18.140625" style="258" customWidth="1"/>
    <col min="3099" max="3328" width="9.140625" style="258"/>
    <col min="3329" max="3329" width="11.42578125" style="258" customWidth="1"/>
    <col min="3330" max="3330" width="21" style="258" customWidth="1"/>
    <col min="3331" max="3331" width="18.85546875" style="258" customWidth="1"/>
    <col min="3332" max="3332" width="23.7109375" style="258" customWidth="1"/>
    <col min="3333" max="3333" width="0" style="258" hidden="1" customWidth="1"/>
    <col min="3334" max="3334" width="11.140625" style="258" customWidth="1"/>
    <col min="3335" max="3335" width="15.7109375" style="258" customWidth="1"/>
    <col min="3336" max="3337" width="25.28515625" style="258" customWidth="1"/>
    <col min="3338" max="3338" width="8.28515625" style="258" customWidth="1"/>
    <col min="3339" max="3339" width="0" style="258" hidden="1" customWidth="1"/>
    <col min="3340" max="3340" width="13" style="258" customWidth="1"/>
    <col min="3341" max="3341" width="18" style="258" customWidth="1"/>
    <col min="3342" max="3342" width="12.7109375" style="258" customWidth="1"/>
    <col min="3343" max="3344" width="9.42578125" style="258" customWidth="1"/>
    <col min="3345" max="3345" width="12.28515625" style="258" customWidth="1"/>
    <col min="3346" max="3346" width="47.28515625" style="258" customWidth="1"/>
    <col min="3347" max="3347" width="75.85546875" style="258" customWidth="1"/>
    <col min="3348" max="3348" width="15.140625" style="258" customWidth="1"/>
    <col min="3349" max="3349" width="0" style="258" hidden="1" customWidth="1"/>
    <col min="3350" max="3350" width="19.85546875" style="258" customWidth="1"/>
    <col min="3351" max="3351" width="18.140625" style="258" customWidth="1"/>
    <col min="3352" max="3352" width="9.140625" style="258"/>
    <col min="3353" max="3353" width="31.140625" style="258" customWidth="1"/>
    <col min="3354" max="3354" width="18.140625" style="258" customWidth="1"/>
    <col min="3355" max="3584" width="9.140625" style="258"/>
    <col min="3585" max="3585" width="11.42578125" style="258" customWidth="1"/>
    <col min="3586" max="3586" width="21" style="258" customWidth="1"/>
    <col min="3587" max="3587" width="18.85546875" style="258" customWidth="1"/>
    <col min="3588" max="3588" width="23.7109375" style="258" customWidth="1"/>
    <col min="3589" max="3589" width="0" style="258" hidden="1" customWidth="1"/>
    <col min="3590" max="3590" width="11.140625" style="258" customWidth="1"/>
    <col min="3591" max="3591" width="15.7109375" style="258" customWidth="1"/>
    <col min="3592" max="3593" width="25.28515625" style="258" customWidth="1"/>
    <col min="3594" max="3594" width="8.28515625" style="258" customWidth="1"/>
    <col min="3595" max="3595" width="0" style="258" hidden="1" customWidth="1"/>
    <col min="3596" max="3596" width="13" style="258" customWidth="1"/>
    <col min="3597" max="3597" width="18" style="258" customWidth="1"/>
    <col min="3598" max="3598" width="12.7109375" style="258" customWidth="1"/>
    <col min="3599" max="3600" width="9.42578125" style="258" customWidth="1"/>
    <col min="3601" max="3601" width="12.28515625" style="258" customWidth="1"/>
    <col min="3602" max="3602" width="47.28515625" style="258" customWidth="1"/>
    <col min="3603" max="3603" width="75.85546875" style="258" customWidth="1"/>
    <col min="3604" max="3604" width="15.140625" style="258" customWidth="1"/>
    <col min="3605" max="3605" width="0" style="258" hidden="1" customWidth="1"/>
    <col min="3606" max="3606" width="19.85546875" style="258" customWidth="1"/>
    <col min="3607" max="3607" width="18.140625" style="258" customWidth="1"/>
    <col min="3608" max="3608" width="9.140625" style="258"/>
    <col min="3609" max="3609" width="31.140625" style="258" customWidth="1"/>
    <col min="3610" max="3610" width="18.140625" style="258" customWidth="1"/>
    <col min="3611" max="3840" width="9.140625" style="258"/>
    <col min="3841" max="3841" width="11.42578125" style="258" customWidth="1"/>
    <col min="3842" max="3842" width="21" style="258" customWidth="1"/>
    <col min="3843" max="3843" width="18.85546875" style="258" customWidth="1"/>
    <col min="3844" max="3844" width="23.7109375" style="258" customWidth="1"/>
    <col min="3845" max="3845" width="0" style="258" hidden="1" customWidth="1"/>
    <col min="3846" max="3846" width="11.140625" style="258" customWidth="1"/>
    <col min="3847" max="3847" width="15.7109375" style="258" customWidth="1"/>
    <col min="3848" max="3849" width="25.28515625" style="258" customWidth="1"/>
    <col min="3850" max="3850" width="8.28515625" style="258" customWidth="1"/>
    <col min="3851" max="3851" width="0" style="258" hidden="1" customWidth="1"/>
    <col min="3852" max="3852" width="13" style="258" customWidth="1"/>
    <col min="3853" max="3853" width="18" style="258" customWidth="1"/>
    <col min="3854" max="3854" width="12.7109375" style="258" customWidth="1"/>
    <col min="3855" max="3856" width="9.42578125" style="258" customWidth="1"/>
    <col min="3857" max="3857" width="12.28515625" style="258" customWidth="1"/>
    <col min="3858" max="3858" width="47.28515625" style="258" customWidth="1"/>
    <col min="3859" max="3859" width="75.85546875" style="258" customWidth="1"/>
    <col min="3860" max="3860" width="15.140625" style="258" customWidth="1"/>
    <col min="3861" max="3861" width="0" style="258" hidden="1" customWidth="1"/>
    <col min="3862" max="3862" width="19.85546875" style="258" customWidth="1"/>
    <col min="3863" max="3863" width="18.140625" style="258" customWidth="1"/>
    <col min="3864" max="3864" width="9.140625" style="258"/>
    <col min="3865" max="3865" width="31.140625" style="258" customWidth="1"/>
    <col min="3866" max="3866" width="18.140625" style="258" customWidth="1"/>
    <col min="3867" max="4096" width="9.140625" style="258"/>
    <col min="4097" max="4097" width="11.42578125" style="258" customWidth="1"/>
    <col min="4098" max="4098" width="21" style="258" customWidth="1"/>
    <col min="4099" max="4099" width="18.85546875" style="258" customWidth="1"/>
    <col min="4100" max="4100" width="23.7109375" style="258" customWidth="1"/>
    <col min="4101" max="4101" width="0" style="258" hidden="1" customWidth="1"/>
    <col min="4102" max="4102" width="11.140625" style="258" customWidth="1"/>
    <col min="4103" max="4103" width="15.7109375" style="258" customWidth="1"/>
    <col min="4104" max="4105" width="25.28515625" style="258" customWidth="1"/>
    <col min="4106" max="4106" width="8.28515625" style="258" customWidth="1"/>
    <col min="4107" max="4107" width="0" style="258" hidden="1" customWidth="1"/>
    <col min="4108" max="4108" width="13" style="258" customWidth="1"/>
    <col min="4109" max="4109" width="18" style="258" customWidth="1"/>
    <col min="4110" max="4110" width="12.7109375" style="258" customWidth="1"/>
    <col min="4111" max="4112" width="9.42578125" style="258" customWidth="1"/>
    <col min="4113" max="4113" width="12.28515625" style="258" customWidth="1"/>
    <col min="4114" max="4114" width="47.28515625" style="258" customWidth="1"/>
    <col min="4115" max="4115" width="75.85546875" style="258" customWidth="1"/>
    <col min="4116" max="4116" width="15.140625" style="258" customWidth="1"/>
    <col min="4117" max="4117" width="0" style="258" hidden="1" customWidth="1"/>
    <col min="4118" max="4118" width="19.85546875" style="258" customWidth="1"/>
    <col min="4119" max="4119" width="18.140625" style="258" customWidth="1"/>
    <col min="4120" max="4120" width="9.140625" style="258"/>
    <col min="4121" max="4121" width="31.140625" style="258" customWidth="1"/>
    <col min="4122" max="4122" width="18.140625" style="258" customWidth="1"/>
    <col min="4123" max="4352" width="9.140625" style="258"/>
    <col min="4353" max="4353" width="11.42578125" style="258" customWidth="1"/>
    <col min="4354" max="4354" width="21" style="258" customWidth="1"/>
    <col min="4355" max="4355" width="18.85546875" style="258" customWidth="1"/>
    <col min="4356" max="4356" width="23.7109375" style="258" customWidth="1"/>
    <col min="4357" max="4357" width="0" style="258" hidden="1" customWidth="1"/>
    <col min="4358" max="4358" width="11.140625" style="258" customWidth="1"/>
    <col min="4359" max="4359" width="15.7109375" style="258" customWidth="1"/>
    <col min="4360" max="4361" width="25.28515625" style="258" customWidth="1"/>
    <col min="4362" max="4362" width="8.28515625" style="258" customWidth="1"/>
    <col min="4363" max="4363" width="0" style="258" hidden="1" customWidth="1"/>
    <col min="4364" max="4364" width="13" style="258" customWidth="1"/>
    <col min="4365" max="4365" width="18" style="258" customWidth="1"/>
    <col min="4366" max="4366" width="12.7109375" style="258" customWidth="1"/>
    <col min="4367" max="4368" width="9.42578125" style="258" customWidth="1"/>
    <col min="4369" max="4369" width="12.28515625" style="258" customWidth="1"/>
    <col min="4370" max="4370" width="47.28515625" style="258" customWidth="1"/>
    <col min="4371" max="4371" width="75.85546875" style="258" customWidth="1"/>
    <col min="4372" max="4372" width="15.140625" style="258" customWidth="1"/>
    <col min="4373" max="4373" width="0" style="258" hidden="1" customWidth="1"/>
    <col min="4374" max="4374" width="19.85546875" style="258" customWidth="1"/>
    <col min="4375" max="4375" width="18.140625" style="258" customWidth="1"/>
    <col min="4376" max="4376" width="9.140625" style="258"/>
    <col min="4377" max="4377" width="31.140625" style="258" customWidth="1"/>
    <col min="4378" max="4378" width="18.140625" style="258" customWidth="1"/>
    <col min="4379" max="4608" width="9.140625" style="258"/>
    <col min="4609" max="4609" width="11.42578125" style="258" customWidth="1"/>
    <col min="4610" max="4610" width="21" style="258" customWidth="1"/>
    <col min="4611" max="4611" width="18.85546875" style="258" customWidth="1"/>
    <col min="4612" max="4612" width="23.7109375" style="258" customWidth="1"/>
    <col min="4613" max="4613" width="0" style="258" hidden="1" customWidth="1"/>
    <col min="4614" max="4614" width="11.140625" style="258" customWidth="1"/>
    <col min="4615" max="4615" width="15.7109375" style="258" customWidth="1"/>
    <col min="4616" max="4617" width="25.28515625" style="258" customWidth="1"/>
    <col min="4618" max="4618" width="8.28515625" style="258" customWidth="1"/>
    <col min="4619" max="4619" width="0" style="258" hidden="1" customWidth="1"/>
    <col min="4620" max="4620" width="13" style="258" customWidth="1"/>
    <col min="4621" max="4621" width="18" style="258" customWidth="1"/>
    <col min="4622" max="4622" width="12.7109375" style="258" customWidth="1"/>
    <col min="4623" max="4624" width="9.42578125" style="258" customWidth="1"/>
    <col min="4625" max="4625" width="12.28515625" style="258" customWidth="1"/>
    <col min="4626" max="4626" width="47.28515625" style="258" customWidth="1"/>
    <col min="4627" max="4627" width="75.85546875" style="258" customWidth="1"/>
    <col min="4628" max="4628" width="15.140625" style="258" customWidth="1"/>
    <col min="4629" max="4629" width="0" style="258" hidden="1" customWidth="1"/>
    <col min="4630" max="4630" width="19.85546875" style="258" customWidth="1"/>
    <col min="4631" max="4631" width="18.140625" style="258" customWidth="1"/>
    <col min="4632" max="4632" width="9.140625" style="258"/>
    <col min="4633" max="4633" width="31.140625" style="258" customWidth="1"/>
    <col min="4634" max="4634" width="18.140625" style="258" customWidth="1"/>
    <col min="4635" max="4864" width="9.140625" style="258"/>
    <col min="4865" max="4865" width="11.42578125" style="258" customWidth="1"/>
    <col min="4866" max="4866" width="21" style="258" customWidth="1"/>
    <col min="4867" max="4867" width="18.85546875" style="258" customWidth="1"/>
    <col min="4868" max="4868" width="23.7109375" style="258" customWidth="1"/>
    <col min="4869" max="4869" width="0" style="258" hidden="1" customWidth="1"/>
    <col min="4870" max="4870" width="11.140625" style="258" customWidth="1"/>
    <col min="4871" max="4871" width="15.7109375" style="258" customWidth="1"/>
    <col min="4872" max="4873" width="25.28515625" style="258" customWidth="1"/>
    <col min="4874" max="4874" width="8.28515625" style="258" customWidth="1"/>
    <col min="4875" max="4875" width="0" style="258" hidden="1" customWidth="1"/>
    <col min="4876" max="4876" width="13" style="258" customWidth="1"/>
    <col min="4877" max="4877" width="18" style="258" customWidth="1"/>
    <col min="4878" max="4878" width="12.7109375" style="258" customWidth="1"/>
    <col min="4879" max="4880" width="9.42578125" style="258" customWidth="1"/>
    <col min="4881" max="4881" width="12.28515625" style="258" customWidth="1"/>
    <col min="4882" max="4882" width="47.28515625" style="258" customWidth="1"/>
    <col min="4883" max="4883" width="75.85546875" style="258" customWidth="1"/>
    <col min="4884" max="4884" width="15.140625" style="258" customWidth="1"/>
    <col min="4885" max="4885" width="0" style="258" hidden="1" customWidth="1"/>
    <col min="4886" max="4886" width="19.85546875" style="258" customWidth="1"/>
    <col min="4887" max="4887" width="18.140625" style="258" customWidth="1"/>
    <col min="4888" max="4888" width="9.140625" style="258"/>
    <col min="4889" max="4889" width="31.140625" style="258" customWidth="1"/>
    <col min="4890" max="4890" width="18.140625" style="258" customWidth="1"/>
    <col min="4891" max="5120" width="9.140625" style="258"/>
    <col min="5121" max="5121" width="11.42578125" style="258" customWidth="1"/>
    <col min="5122" max="5122" width="21" style="258" customWidth="1"/>
    <col min="5123" max="5123" width="18.85546875" style="258" customWidth="1"/>
    <col min="5124" max="5124" width="23.7109375" style="258" customWidth="1"/>
    <col min="5125" max="5125" width="0" style="258" hidden="1" customWidth="1"/>
    <col min="5126" max="5126" width="11.140625" style="258" customWidth="1"/>
    <col min="5127" max="5127" width="15.7109375" style="258" customWidth="1"/>
    <col min="5128" max="5129" width="25.28515625" style="258" customWidth="1"/>
    <col min="5130" max="5130" width="8.28515625" style="258" customWidth="1"/>
    <col min="5131" max="5131" width="0" style="258" hidden="1" customWidth="1"/>
    <col min="5132" max="5132" width="13" style="258" customWidth="1"/>
    <col min="5133" max="5133" width="18" style="258" customWidth="1"/>
    <col min="5134" max="5134" width="12.7109375" style="258" customWidth="1"/>
    <col min="5135" max="5136" width="9.42578125" style="258" customWidth="1"/>
    <col min="5137" max="5137" width="12.28515625" style="258" customWidth="1"/>
    <col min="5138" max="5138" width="47.28515625" style="258" customWidth="1"/>
    <col min="5139" max="5139" width="75.85546875" style="258" customWidth="1"/>
    <col min="5140" max="5140" width="15.140625" style="258" customWidth="1"/>
    <col min="5141" max="5141" width="0" style="258" hidden="1" customWidth="1"/>
    <col min="5142" max="5142" width="19.85546875" style="258" customWidth="1"/>
    <col min="5143" max="5143" width="18.140625" style="258" customWidth="1"/>
    <col min="5144" max="5144" width="9.140625" style="258"/>
    <col min="5145" max="5145" width="31.140625" style="258" customWidth="1"/>
    <col min="5146" max="5146" width="18.140625" style="258" customWidth="1"/>
    <col min="5147" max="5376" width="9.140625" style="258"/>
    <col min="5377" max="5377" width="11.42578125" style="258" customWidth="1"/>
    <col min="5378" max="5378" width="21" style="258" customWidth="1"/>
    <col min="5379" max="5379" width="18.85546875" style="258" customWidth="1"/>
    <col min="5380" max="5380" width="23.7109375" style="258" customWidth="1"/>
    <col min="5381" max="5381" width="0" style="258" hidden="1" customWidth="1"/>
    <col min="5382" max="5382" width="11.140625" style="258" customWidth="1"/>
    <col min="5383" max="5383" width="15.7109375" style="258" customWidth="1"/>
    <col min="5384" max="5385" width="25.28515625" style="258" customWidth="1"/>
    <col min="5386" max="5386" width="8.28515625" style="258" customWidth="1"/>
    <col min="5387" max="5387" width="0" style="258" hidden="1" customWidth="1"/>
    <col min="5388" max="5388" width="13" style="258" customWidth="1"/>
    <col min="5389" max="5389" width="18" style="258" customWidth="1"/>
    <col min="5390" max="5390" width="12.7109375" style="258" customWidth="1"/>
    <col min="5391" max="5392" width="9.42578125" style="258" customWidth="1"/>
    <col min="5393" max="5393" width="12.28515625" style="258" customWidth="1"/>
    <col min="5394" max="5394" width="47.28515625" style="258" customWidth="1"/>
    <col min="5395" max="5395" width="75.85546875" style="258" customWidth="1"/>
    <col min="5396" max="5396" width="15.140625" style="258" customWidth="1"/>
    <col min="5397" max="5397" width="0" style="258" hidden="1" customWidth="1"/>
    <col min="5398" max="5398" width="19.85546875" style="258" customWidth="1"/>
    <col min="5399" max="5399" width="18.140625" style="258" customWidth="1"/>
    <col min="5400" max="5400" width="9.140625" style="258"/>
    <col min="5401" max="5401" width="31.140625" style="258" customWidth="1"/>
    <col min="5402" max="5402" width="18.140625" style="258" customWidth="1"/>
    <col min="5403" max="5632" width="9.140625" style="258"/>
    <col min="5633" max="5633" width="11.42578125" style="258" customWidth="1"/>
    <col min="5634" max="5634" width="21" style="258" customWidth="1"/>
    <col min="5635" max="5635" width="18.85546875" style="258" customWidth="1"/>
    <col min="5636" max="5636" width="23.7109375" style="258" customWidth="1"/>
    <col min="5637" max="5637" width="0" style="258" hidden="1" customWidth="1"/>
    <col min="5638" max="5638" width="11.140625" style="258" customWidth="1"/>
    <col min="5639" max="5639" width="15.7109375" style="258" customWidth="1"/>
    <col min="5640" max="5641" width="25.28515625" style="258" customWidth="1"/>
    <col min="5642" max="5642" width="8.28515625" style="258" customWidth="1"/>
    <col min="5643" max="5643" width="0" style="258" hidden="1" customWidth="1"/>
    <col min="5644" max="5644" width="13" style="258" customWidth="1"/>
    <col min="5645" max="5645" width="18" style="258" customWidth="1"/>
    <col min="5646" max="5646" width="12.7109375" style="258" customWidth="1"/>
    <col min="5647" max="5648" width="9.42578125" style="258" customWidth="1"/>
    <col min="5649" max="5649" width="12.28515625" style="258" customWidth="1"/>
    <col min="5650" max="5650" width="47.28515625" style="258" customWidth="1"/>
    <col min="5651" max="5651" width="75.85546875" style="258" customWidth="1"/>
    <col min="5652" max="5652" width="15.140625" style="258" customWidth="1"/>
    <col min="5653" max="5653" width="0" style="258" hidden="1" customWidth="1"/>
    <col min="5654" max="5654" width="19.85546875" style="258" customWidth="1"/>
    <col min="5655" max="5655" width="18.140625" style="258" customWidth="1"/>
    <col min="5656" max="5656" width="9.140625" style="258"/>
    <col min="5657" max="5657" width="31.140625" style="258" customWidth="1"/>
    <col min="5658" max="5658" width="18.140625" style="258" customWidth="1"/>
    <col min="5659" max="5888" width="9.140625" style="258"/>
    <col min="5889" max="5889" width="11.42578125" style="258" customWidth="1"/>
    <col min="5890" max="5890" width="21" style="258" customWidth="1"/>
    <col min="5891" max="5891" width="18.85546875" style="258" customWidth="1"/>
    <col min="5892" max="5892" width="23.7109375" style="258" customWidth="1"/>
    <col min="5893" max="5893" width="0" style="258" hidden="1" customWidth="1"/>
    <col min="5894" max="5894" width="11.140625" style="258" customWidth="1"/>
    <col min="5895" max="5895" width="15.7109375" style="258" customWidth="1"/>
    <col min="5896" max="5897" width="25.28515625" style="258" customWidth="1"/>
    <col min="5898" max="5898" width="8.28515625" style="258" customWidth="1"/>
    <col min="5899" max="5899" width="0" style="258" hidden="1" customWidth="1"/>
    <col min="5900" max="5900" width="13" style="258" customWidth="1"/>
    <col min="5901" max="5901" width="18" style="258" customWidth="1"/>
    <col min="5902" max="5902" width="12.7109375" style="258" customWidth="1"/>
    <col min="5903" max="5904" width="9.42578125" style="258" customWidth="1"/>
    <col min="5905" max="5905" width="12.28515625" style="258" customWidth="1"/>
    <col min="5906" max="5906" width="47.28515625" style="258" customWidth="1"/>
    <col min="5907" max="5907" width="75.85546875" style="258" customWidth="1"/>
    <col min="5908" max="5908" width="15.140625" style="258" customWidth="1"/>
    <col min="5909" max="5909" width="0" style="258" hidden="1" customWidth="1"/>
    <col min="5910" max="5910" width="19.85546875" style="258" customWidth="1"/>
    <col min="5911" max="5911" width="18.140625" style="258" customWidth="1"/>
    <col min="5912" max="5912" width="9.140625" style="258"/>
    <col min="5913" max="5913" width="31.140625" style="258" customWidth="1"/>
    <col min="5914" max="5914" width="18.140625" style="258" customWidth="1"/>
    <col min="5915" max="6144" width="9.140625" style="258"/>
    <col min="6145" max="6145" width="11.42578125" style="258" customWidth="1"/>
    <col min="6146" max="6146" width="21" style="258" customWidth="1"/>
    <col min="6147" max="6147" width="18.85546875" style="258" customWidth="1"/>
    <col min="6148" max="6148" width="23.7109375" style="258" customWidth="1"/>
    <col min="6149" max="6149" width="0" style="258" hidden="1" customWidth="1"/>
    <col min="6150" max="6150" width="11.140625" style="258" customWidth="1"/>
    <col min="6151" max="6151" width="15.7109375" style="258" customWidth="1"/>
    <col min="6152" max="6153" width="25.28515625" style="258" customWidth="1"/>
    <col min="6154" max="6154" width="8.28515625" style="258" customWidth="1"/>
    <col min="6155" max="6155" width="0" style="258" hidden="1" customWidth="1"/>
    <col min="6156" max="6156" width="13" style="258" customWidth="1"/>
    <col min="6157" max="6157" width="18" style="258" customWidth="1"/>
    <col min="6158" max="6158" width="12.7109375" style="258" customWidth="1"/>
    <col min="6159" max="6160" width="9.42578125" style="258" customWidth="1"/>
    <col min="6161" max="6161" width="12.28515625" style="258" customWidth="1"/>
    <col min="6162" max="6162" width="47.28515625" style="258" customWidth="1"/>
    <col min="6163" max="6163" width="75.85546875" style="258" customWidth="1"/>
    <col min="6164" max="6164" width="15.140625" style="258" customWidth="1"/>
    <col min="6165" max="6165" width="0" style="258" hidden="1" customWidth="1"/>
    <col min="6166" max="6166" width="19.85546875" style="258" customWidth="1"/>
    <col min="6167" max="6167" width="18.140625" style="258" customWidth="1"/>
    <col min="6168" max="6168" width="9.140625" style="258"/>
    <col min="6169" max="6169" width="31.140625" style="258" customWidth="1"/>
    <col min="6170" max="6170" width="18.140625" style="258" customWidth="1"/>
    <col min="6171" max="6400" width="9.140625" style="258"/>
    <col min="6401" max="6401" width="11.42578125" style="258" customWidth="1"/>
    <col min="6402" max="6402" width="21" style="258" customWidth="1"/>
    <col min="6403" max="6403" width="18.85546875" style="258" customWidth="1"/>
    <col min="6404" max="6404" width="23.7109375" style="258" customWidth="1"/>
    <col min="6405" max="6405" width="0" style="258" hidden="1" customWidth="1"/>
    <col min="6406" max="6406" width="11.140625" style="258" customWidth="1"/>
    <col min="6407" max="6407" width="15.7109375" style="258" customWidth="1"/>
    <col min="6408" max="6409" width="25.28515625" style="258" customWidth="1"/>
    <col min="6410" max="6410" width="8.28515625" style="258" customWidth="1"/>
    <col min="6411" max="6411" width="0" style="258" hidden="1" customWidth="1"/>
    <col min="6412" max="6412" width="13" style="258" customWidth="1"/>
    <col min="6413" max="6413" width="18" style="258" customWidth="1"/>
    <col min="6414" max="6414" width="12.7109375" style="258" customWidth="1"/>
    <col min="6415" max="6416" width="9.42578125" style="258" customWidth="1"/>
    <col min="6417" max="6417" width="12.28515625" style="258" customWidth="1"/>
    <col min="6418" max="6418" width="47.28515625" style="258" customWidth="1"/>
    <col min="6419" max="6419" width="75.85546875" style="258" customWidth="1"/>
    <col min="6420" max="6420" width="15.140625" style="258" customWidth="1"/>
    <col min="6421" max="6421" width="0" style="258" hidden="1" customWidth="1"/>
    <col min="6422" max="6422" width="19.85546875" style="258" customWidth="1"/>
    <col min="6423" max="6423" width="18.140625" style="258" customWidth="1"/>
    <col min="6424" max="6424" width="9.140625" style="258"/>
    <col min="6425" max="6425" width="31.140625" style="258" customWidth="1"/>
    <col min="6426" max="6426" width="18.140625" style="258" customWidth="1"/>
    <col min="6427" max="6656" width="9.140625" style="258"/>
    <col min="6657" max="6657" width="11.42578125" style="258" customWidth="1"/>
    <col min="6658" max="6658" width="21" style="258" customWidth="1"/>
    <col min="6659" max="6659" width="18.85546875" style="258" customWidth="1"/>
    <col min="6660" max="6660" width="23.7109375" style="258" customWidth="1"/>
    <col min="6661" max="6661" width="0" style="258" hidden="1" customWidth="1"/>
    <col min="6662" max="6662" width="11.140625" style="258" customWidth="1"/>
    <col min="6663" max="6663" width="15.7109375" style="258" customWidth="1"/>
    <col min="6664" max="6665" width="25.28515625" style="258" customWidth="1"/>
    <col min="6666" max="6666" width="8.28515625" style="258" customWidth="1"/>
    <col min="6667" max="6667" width="0" style="258" hidden="1" customWidth="1"/>
    <col min="6668" max="6668" width="13" style="258" customWidth="1"/>
    <col min="6669" max="6669" width="18" style="258" customWidth="1"/>
    <col min="6670" max="6670" width="12.7109375" style="258" customWidth="1"/>
    <col min="6671" max="6672" width="9.42578125" style="258" customWidth="1"/>
    <col min="6673" max="6673" width="12.28515625" style="258" customWidth="1"/>
    <col min="6674" max="6674" width="47.28515625" style="258" customWidth="1"/>
    <col min="6675" max="6675" width="75.85546875" style="258" customWidth="1"/>
    <col min="6676" max="6676" width="15.140625" style="258" customWidth="1"/>
    <col min="6677" max="6677" width="0" style="258" hidden="1" customWidth="1"/>
    <col min="6678" max="6678" width="19.85546875" style="258" customWidth="1"/>
    <col min="6679" max="6679" width="18.140625" style="258" customWidth="1"/>
    <col min="6680" max="6680" width="9.140625" style="258"/>
    <col min="6681" max="6681" width="31.140625" style="258" customWidth="1"/>
    <col min="6682" max="6682" width="18.140625" style="258" customWidth="1"/>
    <col min="6683" max="6912" width="9.140625" style="258"/>
    <col min="6913" max="6913" width="11.42578125" style="258" customWidth="1"/>
    <col min="6914" max="6914" width="21" style="258" customWidth="1"/>
    <col min="6915" max="6915" width="18.85546875" style="258" customWidth="1"/>
    <col min="6916" max="6916" width="23.7109375" style="258" customWidth="1"/>
    <col min="6917" max="6917" width="0" style="258" hidden="1" customWidth="1"/>
    <col min="6918" max="6918" width="11.140625" style="258" customWidth="1"/>
    <col min="6919" max="6919" width="15.7109375" style="258" customWidth="1"/>
    <col min="6920" max="6921" width="25.28515625" style="258" customWidth="1"/>
    <col min="6922" max="6922" width="8.28515625" style="258" customWidth="1"/>
    <col min="6923" max="6923" width="0" style="258" hidden="1" customWidth="1"/>
    <col min="6924" max="6924" width="13" style="258" customWidth="1"/>
    <col min="6925" max="6925" width="18" style="258" customWidth="1"/>
    <col min="6926" max="6926" width="12.7109375" style="258" customWidth="1"/>
    <col min="6927" max="6928" width="9.42578125" style="258" customWidth="1"/>
    <col min="6929" max="6929" width="12.28515625" style="258" customWidth="1"/>
    <col min="6930" max="6930" width="47.28515625" style="258" customWidth="1"/>
    <col min="6931" max="6931" width="75.85546875" style="258" customWidth="1"/>
    <col min="6932" max="6932" width="15.140625" style="258" customWidth="1"/>
    <col min="6933" max="6933" width="0" style="258" hidden="1" customWidth="1"/>
    <col min="6934" max="6934" width="19.85546875" style="258" customWidth="1"/>
    <col min="6935" max="6935" width="18.140625" style="258" customWidth="1"/>
    <col min="6936" max="6936" width="9.140625" style="258"/>
    <col min="6937" max="6937" width="31.140625" style="258" customWidth="1"/>
    <col min="6938" max="6938" width="18.140625" style="258" customWidth="1"/>
    <col min="6939" max="7168" width="9.140625" style="258"/>
    <col min="7169" max="7169" width="11.42578125" style="258" customWidth="1"/>
    <col min="7170" max="7170" width="21" style="258" customWidth="1"/>
    <col min="7171" max="7171" width="18.85546875" style="258" customWidth="1"/>
    <col min="7172" max="7172" width="23.7109375" style="258" customWidth="1"/>
    <col min="7173" max="7173" width="0" style="258" hidden="1" customWidth="1"/>
    <col min="7174" max="7174" width="11.140625" style="258" customWidth="1"/>
    <col min="7175" max="7175" width="15.7109375" style="258" customWidth="1"/>
    <col min="7176" max="7177" width="25.28515625" style="258" customWidth="1"/>
    <col min="7178" max="7178" width="8.28515625" style="258" customWidth="1"/>
    <col min="7179" max="7179" width="0" style="258" hidden="1" customWidth="1"/>
    <col min="7180" max="7180" width="13" style="258" customWidth="1"/>
    <col min="7181" max="7181" width="18" style="258" customWidth="1"/>
    <col min="7182" max="7182" width="12.7109375" style="258" customWidth="1"/>
    <col min="7183" max="7184" width="9.42578125" style="258" customWidth="1"/>
    <col min="7185" max="7185" width="12.28515625" style="258" customWidth="1"/>
    <col min="7186" max="7186" width="47.28515625" style="258" customWidth="1"/>
    <col min="7187" max="7187" width="75.85546875" style="258" customWidth="1"/>
    <col min="7188" max="7188" width="15.140625" style="258" customWidth="1"/>
    <col min="7189" max="7189" width="0" style="258" hidden="1" customWidth="1"/>
    <col min="7190" max="7190" width="19.85546875" style="258" customWidth="1"/>
    <col min="7191" max="7191" width="18.140625" style="258" customWidth="1"/>
    <col min="7192" max="7192" width="9.140625" style="258"/>
    <col min="7193" max="7193" width="31.140625" style="258" customWidth="1"/>
    <col min="7194" max="7194" width="18.140625" style="258" customWidth="1"/>
    <col min="7195" max="7424" width="9.140625" style="258"/>
    <col min="7425" max="7425" width="11.42578125" style="258" customWidth="1"/>
    <col min="7426" max="7426" width="21" style="258" customWidth="1"/>
    <col min="7427" max="7427" width="18.85546875" style="258" customWidth="1"/>
    <col min="7428" max="7428" width="23.7109375" style="258" customWidth="1"/>
    <col min="7429" max="7429" width="0" style="258" hidden="1" customWidth="1"/>
    <col min="7430" max="7430" width="11.140625" style="258" customWidth="1"/>
    <col min="7431" max="7431" width="15.7109375" style="258" customWidth="1"/>
    <col min="7432" max="7433" width="25.28515625" style="258" customWidth="1"/>
    <col min="7434" max="7434" width="8.28515625" style="258" customWidth="1"/>
    <col min="7435" max="7435" width="0" style="258" hidden="1" customWidth="1"/>
    <col min="7436" max="7436" width="13" style="258" customWidth="1"/>
    <col min="7437" max="7437" width="18" style="258" customWidth="1"/>
    <col min="7438" max="7438" width="12.7109375" style="258" customWidth="1"/>
    <col min="7439" max="7440" width="9.42578125" style="258" customWidth="1"/>
    <col min="7441" max="7441" width="12.28515625" style="258" customWidth="1"/>
    <col min="7442" max="7442" width="47.28515625" style="258" customWidth="1"/>
    <col min="7443" max="7443" width="75.85546875" style="258" customWidth="1"/>
    <col min="7444" max="7444" width="15.140625" style="258" customWidth="1"/>
    <col min="7445" max="7445" width="0" style="258" hidden="1" customWidth="1"/>
    <col min="7446" max="7446" width="19.85546875" style="258" customWidth="1"/>
    <col min="7447" max="7447" width="18.140625" style="258" customWidth="1"/>
    <col min="7448" max="7448" width="9.140625" style="258"/>
    <col min="7449" max="7449" width="31.140625" style="258" customWidth="1"/>
    <col min="7450" max="7450" width="18.140625" style="258" customWidth="1"/>
    <col min="7451" max="7680" width="9.140625" style="258"/>
    <col min="7681" max="7681" width="11.42578125" style="258" customWidth="1"/>
    <col min="7682" max="7682" width="21" style="258" customWidth="1"/>
    <col min="7683" max="7683" width="18.85546875" style="258" customWidth="1"/>
    <col min="7684" max="7684" width="23.7109375" style="258" customWidth="1"/>
    <col min="7685" max="7685" width="0" style="258" hidden="1" customWidth="1"/>
    <col min="7686" max="7686" width="11.140625" style="258" customWidth="1"/>
    <col min="7687" max="7687" width="15.7109375" style="258" customWidth="1"/>
    <col min="7688" max="7689" width="25.28515625" style="258" customWidth="1"/>
    <col min="7690" max="7690" width="8.28515625" style="258" customWidth="1"/>
    <col min="7691" max="7691" width="0" style="258" hidden="1" customWidth="1"/>
    <col min="7692" max="7692" width="13" style="258" customWidth="1"/>
    <col min="7693" max="7693" width="18" style="258" customWidth="1"/>
    <col min="7694" max="7694" width="12.7109375" style="258" customWidth="1"/>
    <col min="7695" max="7696" width="9.42578125" style="258" customWidth="1"/>
    <col min="7697" max="7697" width="12.28515625" style="258" customWidth="1"/>
    <col min="7698" max="7698" width="47.28515625" style="258" customWidth="1"/>
    <col min="7699" max="7699" width="75.85546875" style="258" customWidth="1"/>
    <col min="7700" max="7700" width="15.140625" style="258" customWidth="1"/>
    <col min="7701" max="7701" width="0" style="258" hidden="1" customWidth="1"/>
    <col min="7702" max="7702" width="19.85546875" style="258" customWidth="1"/>
    <col min="7703" max="7703" width="18.140625" style="258" customWidth="1"/>
    <col min="7704" max="7704" width="9.140625" style="258"/>
    <col min="7705" max="7705" width="31.140625" style="258" customWidth="1"/>
    <col min="7706" max="7706" width="18.140625" style="258" customWidth="1"/>
    <col min="7707" max="7936" width="9.140625" style="258"/>
    <col min="7937" max="7937" width="11.42578125" style="258" customWidth="1"/>
    <col min="7938" max="7938" width="21" style="258" customWidth="1"/>
    <col min="7939" max="7939" width="18.85546875" style="258" customWidth="1"/>
    <col min="7940" max="7940" width="23.7109375" style="258" customWidth="1"/>
    <col min="7941" max="7941" width="0" style="258" hidden="1" customWidth="1"/>
    <col min="7942" max="7942" width="11.140625" style="258" customWidth="1"/>
    <col min="7943" max="7943" width="15.7109375" style="258" customWidth="1"/>
    <col min="7944" max="7945" width="25.28515625" style="258" customWidth="1"/>
    <col min="7946" max="7946" width="8.28515625" style="258" customWidth="1"/>
    <col min="7947" max="7947" width="0" style="258" hidden="1" customWidth="1"/>
    <col min="7948" max="7948" width="13" style="258" customWidth="1"/>
    <col min="7949" max="7949" width="18" style="258" customWidth="1"/>
    <col min="7950" max="7950" width="12.7109375" style="258" customWidth="1"/>
    <col min="7951" max="7952" width="9.42578125" style="258" customWidth="1"/>
    <col min="7953" max="7953" width="12.28515625" style="258" customWidth="1"/>
    <col min="7954" max="7954" width="47.28515625" style="258" customWidth="1"/>
    <col min="7955" max="7955" width="75.85546875" style="258" customWidth="1"/>
    <col min="7956" max="7956" width="15.140625" style="258" customWidth="1"/>
    <col min="7957" max="7957" width="0" style="258" hidden="1" customWidth="1"/>
    <col min="7958" max="7958" width="19.85546875" style="258" customWidth="1"/>
    <col min="7959" max="7959" width="18.140625" style="258" customWidth="1"/>
    <col min="7960" max="7960" width="9.140625" style="258"/>
    <col min="7961" max="7961" width="31.140625" style="258" customWidth="1"/>
    <col min="7962" max="7962" width="18.140625" style="258" customWidth="1"/>
    <col min="7963" max="8192" width="9.140625" style="258"/>
    <col min="8193" max="8193" width="11.42578125" style="258" customWidth="1"/>
    <col min="8194" max="8194" width="21" style="258" customWidth="1"/>
    <col min="8195" max="8195" width="18.85546875" style="258" customWidth="1"/>
    <col min="8196" max="8196" width="23.7109375" style="258" customWidth="1"/>
    <col min="8197" max="8197" width="0" style="258" hidden="1" customWidth="1"/>
    <col min="8198" max="8198" width="11.140625" style="258" customWidth="1"/>
    <col min="8199" max="8199" width="15.7109375" style="258" customWidth="1"/>
    <col min="8200" max="8201" width="25.28515625" style="258" customWidth="1"/>
    <col min="8202" max="8202" width="8.28515625" style="258" customWidth="1"/>
    <col min="8203" max="8203" width="0" style="258" hidden="1" customWidth="1"/>
    <col min="8204" max="8204" width="13" style="258" customWidth="1"/>
    <col min="8205" max="8205" width="18" style="258" customWidth="1"/>
    <col min="8206" max="8206" width="12.7109375" style="258" customWidth="1"/>
    <col min="8207" max="8208" width="9.42578125" style="258" customWidth="1"/>
    <col min="8209" max="8209" width="12.28515625" style="258" customWidth="1"/>
    <col min="8210" max="8210" width="47.28515625" style="258" customWidth="1"/>
    <col min="8211" max="8211" width="75.85546875" style="258" customWidth="1"/>
    <col min="8212" max="8212" width="15.140625" style="258" customWidth="1"/>
    <col min="8213" max="8213" width="0" style="258" hidden="1" customWidth="1"/>
    <col min="8214" max="8214" width="19.85546875" style="258" customWidth="1"/>
    <col min="8215" max="8215" width="18.140625" style="258" customWidth="1"/>
    <col min="8216" max="8216" width="9.140625" style="258"/>
    <col min="8217" max="8217" width="31.140625" style="258" customWidth="1"/>
    <col min="8218" max="8218" width="18.140625" style="258" customWidth="1"/>
    <col min="8219" max="8448" width="9.140625" style="258"/>
    <col min="8449" max="8449" width="11.42578125" style="258" customWidth="1"/>
    <col min="8450" max="8450" width="21" style="258" customWidth="1"/>
    <col min="8451" max="8451" width="18.85546875" style="258" customWidth="1"/>
    <col min="8452" max="8452" width="23.7109375" style="258" customWidth="1"/>
    <col min="8453" max="8453" width="0" style="258" hidden="1" customWidth="1"/>
    <col min="8454" max="8454" width="11.140625" style="258" customWidth="1"/>
    <col min="8455" max="8455" width="15.7109375" style="258" customWidth="1"/>
    <col min="8456" max="8457" width="25.28515625" style="258" customWidth="1"/>
    <col min="8458" max="8458" width="8.28515625" style="258" customWidth="1"/>
    <col min="8459" max="8459" width="0" style="258" hidden="1" customWidth="1"/>
    <col min="8460" max="8460" width="13" style="258" customWidth="1"/>
    <col min="8461" max="8461" width="18" style="258" customWidth="1"/>
    <col min="8462" max="8462" width="12.7109375" style="258" customWidth="1"/>
    <col min="8463" max="8464" width="9.42578125" style="258" customWidth="1"/>
    <col min="8465" max="8465" width="12.28515625" style="258" customWidth="1"/>
    <col min="8466" max="8466" width="47.28515625" style="258" customWidth="1"/>
    <col min="8467" max="8467" width="75.85546875" style="258" customWidth="1"/>
    <col min="8468" max="8468" width="15.140625" style="258" customWidth="1"/>
    <col min="8469" max="8469" width="0" style="258" hidden="1" customWidth="1"/>
    <col min="8470" max="8470" width="19.85546875" style="258" customWidth="1"/>
    <col min="8471" max="8471" width="18.140625" style="258" customWidth="1"/>
    <col min="8472" max="8472" width="9.140625" style="258"/>
    <col min="8473" max="8473" width="31.140625" style="258" customWidth="1"/>
    <col min="8474" max="8474" width="18.140625" style="258" customWidth="1"/>
    <col min="8475" max="8704" width="9.140625" style="258"/>
    <col min="8705" max="8705" width="11.42578125" style="258" customWidth="1"/>
    <col min="8706" max="8706" width="21" style="258" customWidth="1"/>
    <col min="8707" max="8707" width="18.85546875" style="258" customWidth="1"/>
    <col min="8708" max="8708" width="23.7109375" style="258" customWidth="1"/>
    <col min="8709" max="8709" width="0" style="258" hidden="1" customWidth="1"/>
    <col min="8710" max="8710" width="11.140625" style="258" customWidth="1"/>
    <col min="8711" max="8711" width="15.7109375" style="258" customWidth="1"/>
    <col min="8712" max="8713" width="25.28515625" style="258" customWidth="1"/>
    <col min="8714" max="8714" width="8.28515625" style="258" customWidth="1"/>
    <col min="8715" max="8715" width="0" style="258" hidden="1" customWidth="1"/>
    <col min="8716" max="8716" width="13" style="258" customWidth="1"/>
    <col min="8717" max="8717" width="18" style="258" customWidth="1"/>
    <col min="8718" max="8718" width="12.7109375" style="258" customWidth="1"/>
    <col min="8719" max="8720" width="9.42578125" style="258" customWidth="1"/>
    <col min="8721" max="8721" width="12.28515625" style="258" customWidth="1"/>
    <col min="8722" max="8722" width="47.28515625" style="258" customWidth="1"/>
    <col min="8723" max="8723" width="75.85546875" style="258" customWidth="1"/>
    <col min="8724" max="8724" width="15.140625" style="258" customWidth="1"/>
    <col min="8725" max="8725" width="0" style="258" hidden="1" customWidth="1"/>
    <col min="8726" max="8726" width="19.85546875" style="258" customWidth="1"/>
    <col min="8727" max="8727" width="18.140625" style="258" customWidth="1"/>
    <col min="8728" max="8728" width="9.140625" style="258"/>
    <col min="8729" max="8729" width="31.140625" style="258" customWidth="1"/>
    <col min="8730" max="8730" width="18.140625" style="258" customWidth="1"/>
    <col min="8731" max="8960" width="9.140625" style="258"/>
    <col min="8961" max="8961" width="11.42578125" style="258" customWidth="1"/>
    <col min="8962" max="8962" width="21" style="258" customWidth="1"/>
    <col min="8963" max="8963" width="18.85546875" style="258" customWidth="1"/>
    <col min="8964" max="8964" width="23.7109375" style="258" customWidth="1"/>
    <col min="8965" max="8965" width="0" style="258" hidden="1" customWidth="1"/>
    <col min="8966" max="8966" width="11.140625" style="258" customWidth="1"/>
    <col min="8967" max="8967" width="15.7109375" style="258" customWidth="1"/>
    <col min="8968" max="8969" width="25.28515625" style="258" customWidth="1"/>
    <col min="8970" max="8970" width="8.28515625" style="258" customWidth="1"/>
    <col min="8971" max="8971" width="0" style="258" hidden="1" customWidth="1"/>
    <col min="8972" max="8972" width="13" style="258" customWidth="1"/>
    <col min="8973" max="8973" width="18" style="258" customWidth="1"/>
    <col min="8974" max="8974" width="12.7109375" style="258" customWidth="1"/>
    <col min="8975" max="8976" width="9.42578125" style="258" customWidth="1"/>
    <col min="8977" max="8977" width="12.28515625" style="258" customWidth="1"/>
    <col min="8978" max="8978" width="47.28515625" style="258" customWidth="1"/>
    <col min="8979" max="8979" width="75.85546875" style="258" customWidth="1"/>
    <col min="8980" max="8980" width="15.140625" style="258" customWidth="1"/>
    <col min="8981" max="8981" width="0" style="258" hidden="1" customWidth="1"/>
    <col min="8982" max="8982" width="19.85546875" style="258" customWidth="1"/>
    <col min="8983" max="8983" width="18.140625" style="258" customWidth="1"/>
    <col min="8984" max="8984" width="9.140625" style="258"/>
    <col min="8985" max="8985" width="31.140625" style="258" customWidth="1"/>
    <col min="8986" max="8986" width="18.140625" style="258" customWidth="1"/>
    <col min="8987" max="9216" width="9.140625" style="258"/>
    <col min="9217" max="9217" width="11.42578125" style="258" customWidth="1"/>
    <col min="9218" max="9218" width="21" style="258" customWidth="1"/>
    <col min="9219" max="9219" width="18.85546875" style="258" customWidth="1"/>
    <col min="9220" max="9220" width="23.7109375" style="258" customWidth="1"/>
    <col min="9221" max="9221" width="0" style="258" hidden="1" customWidth="1"/>
    <col min="9222" max="9222" width="11.140625" style="258" customWidth="1"/>
    <col min="9223" max="9223" width="15.7109375" style="258" customWidth="1"/>
    <col min="9224" max="9225" width="25.28515625" style="258" customWidth="1"/>
    <col min="9226" max="9226" width="8.28515625" style="258" customWidth="1"/>
    <col min="9227" max="9227" width="0" style="258" hidden="1" customWidth="1"/>
    <col min="9228" max="9228" width="13" style="258" customWidth="1"/>
    <col min="9229" max="9229" width="18" style="258" customWidth="1"/>
    <col min="9230" max="9230" width="12.7109375" style="258" customWidth="1"/>
    <col min="9231" max="9232" width="9.42578125" style="258" customWidth="1"/>
    <col min="9233" max="9233" width="12.28515625" style="258" customWidth="1"/>
    <col min="9234" max="9234" width="47.28515625" style="258" customWidth="1"/>
    <col min="9235" max="9235" width="75.85546875" style="258" customWidth="1"/>
    <col min="9236" max="9236" width="15.140625" style="258" customWidth="1"/>
    <col min="9237" max="9237" width="0" style="258" hidden="1" customWidth="1"/>
    <col min="9238" max="9238" width="19.85546875" style="258" customWidth="1"/>
    <col min="9239" max="9239" width="18.140625" style="258" customWidth="1"/>
    <col min="9240" max="9240" width="9.140625" style="258"/>
    <col min="9241" max="9241" width="31.140625" style="258" customWidth="1"/>
    <col min="9242" max="9242" width="18.140625" style="258" customWidth="1"/>
    <col min="9243" max="9472" width="9.140625" style="258"/>
    <col min="9473" max="9473" width="11.42578125" style="258" customWidth="1"/>
    <col min="9474" max="9474" width="21" style="258" customWidth="1"/>
    <col min="9475" max="9475" width="18.85546875" style="258" customWidth="1"/>
    <col min="9476" max="9476" width="23.7109375" style="258" customWidth="1"/>
    <col min="9477" max="9477" width="0" style="258" hidden="1" customWidth="1"/>
    <col min="9478" max="9478" width="11.140625" style="258" customWidth="1"/>
    <col min="9479" max="9479" width="15.7109375" style="258" customWidth="1"/>
    <col min="9480" max="9481" width="25.28515625" style="258" customWidth="1"/>
    <col min="9482" max="9482" width="8.28515625" style="258" customWidth="1"/>
    <col min="9483" max="9483" width="0" style="258" hidden="1" customWidth="1"/>
    <col min="9484" max="9484" width="13" style="258" customWidth="1"/>
    <col min="9485" max="9485" width="18" style="258" customWidth="1"/>
    <col min="9486" max="9486" width="12.7109375" style="258" customWidth="1"/>
    <col min="9487" max="9488" width="9.42578125" style="258" customWidth="1"/>
    <col min="9489" max="9489" width="12.28515625" style="258" customWidth="1"/>
    <col min="9490" max="9490" width="47.28515625" style="258" customWidth="1"/>
    <col min="9491" max="9491" width="75.85546875" style="258" customWidth="1"/>
    <col min="9492" max="9492" width="15.140625" style="258" customWidth="1"/>
    <col min="9493" max="9493" width="0" style="258" hidden="1" customWidth="1"/>
    <col min="9494" max="9494" width="19.85546875" style="258" customWidth="1"/>
    <col min="9495" max="9495" width="18.140625" style="258" customWidth="1"/>
    <col min="9496" max="9496" width="9.140625" style="258"/>
    <col min="9497" max="9497" width="31.140625" style="258" customWidth="1"/>
    <col min="9498" max="9498" width="18.140625" style="258" customWidth="1"/>
    <col min="9499" max="9728" width="9.140625" style="258"/>
    <col min="9729" max="9729" width="11.42578125" style="258" customWidth="1"/>
    <col min="9730" max="9730" width="21" style="258" customWidth="1"/>
    <col min="9731" max="9731" width="18.85546875" style="258" customWidth="1"/>
    <col min="9732" max="9732" width="23.7109375" style="258" customWidth="1"/>
    <col min="9733" max="9733" width="0" style="258" hidden="1" customWidth="1"/>
    <col min="9734" max="9734" width="11.140625" style="258" customWidth="1"/>
    <col min="9735" max="9735" width="15.7109375" style="258" customWidth="1"/>
    <col min="9736" max="9737" width="25.28515625" style="258" customWidth="1"/>
    <col min="9738" max="9738" width="8.28515625" style="258" customWidth="1"/>
    <col min="9739" max="9739" width="0" style="258" hidden="1" customWidth="1"/>
    <col min="9740" max="9740" width="13" style="258" customWidth="1"/>
    <col min="9741" max="9741" width="18" style="258" customWidth="1"/>
    <col min="9742" max="9742" width="12.7109375" style="258" customWidth="1"/>
    <col min="9743" max="9744" width="9.42578125" style="258" customWidth="1"/>
    <col min="9745" max="9745" width="12.28515625" style="258" customWidth="1"/>
    <col min="9746" max="9746" width="47.28515625" style="258" customWidth="1"/>
    <col min="9747" max="9747" width="75.85546875" style="258" customWidth="1"/>
    <col min="9748" max="9748" width="15.140625" style="258" customWidth="1"/>
    <col min="9749" max="9749" width="0" style="258" hidden="1" customWidth="1"/>
    <col min="9750" max="9750" width="19.85546875" style="258" customWidth="1"/>
    <col min="9751" max="9751" width="18.140625" style="258" customWidth="1"/>
    <col min="9752" max="9752" width="9.140625" style="258"/>
    <col min="9753" max="9753" width="31.140625" style="258" customWidth="1"/>
    <col min="9754" max="9754" width="18.140625" style="258" customWidth="1"/>
    <col min="9755" max="9984" width="9.140625" style="258"/>
    <col min="9985" max="9985" width="11.42578125" style="258" customWidth="1"/>
    <col min="9986" max="9986" width="21" style="258" customWidth="1"/>
    <col min="9987" max="9987" width="18.85546875" style="258" customWidth="1"/>
    <col min="9988" max="9988" width="23.7109375" style="258" customWidth="1"/>
    <col min="9989" max="9989" width="0" style="258" hidden="1" customWidth="1"/>
    <col min="9990" max="9990" width="11.140625" style="258" customWidth="1"/>
    <col min="9991" max="9991" width="15.7109375" style="258" customWidth="1"/>
    <col min="9992" max="9993" width="25.28515625" style="258" customWidth="1"/>
    <col min="9994" max="9994" width="8.28515625" style="258" customWidth="1"/>
    <col min="9995" max="9995" width="0" style="258" hidden="1" customWidth="1"/>
    <col min="9996" max="9996" width="13" style="258" customWidth="1"/>
    <col min="9997" max="9997" width="18" style="258" customWidth="1"/>
    <col min="9998" max="9998" width="12.7109375" style="258" customWidth="1"/>
    <col min="9999" max="10000" width="9.42578125" style="258" customWidth="1"/>
    <col min="10001" max="10001" width="12.28515625" style="258" customWidth="1"/>
    <col min="10002" max="10002" width="47.28515625" style="258" customWidth="1"/>
    <col min="10003" max="10003" width="75.85546875" style="258" customWidth="1"/>
    <col min="10004" max="10004" width="15.140625" style="258" customWidth="1"/>
    <col min="10005" max="10005" width="0" style="258" hidden="1" customWidth="1"/>
    <col min="10006" max="10006" width="19.85546875" style="258" customWidth="1"/>
    <col min="10007" max="10007" width="18.140625" style="258" customWidth="1"/>
    <col min="10008" max="10008" width="9.140625" style="258"/>
    <col min="10009" max="10009" width="31.140625" style="258" customWidth="1"/>
    <col min="10010" max="10010" width="18.140625" style="258" customWidth="1"/>
    <col min="10011" max="10240" width="9.140625" style="258"/>
    <col min="10241" max="10241" width="11.42578125" style="258" customWidth="1"/>
    <col min="10242" max="10242" width="21" style="258" customWidth="1"/>
    <col min="10243" max="10243" width="18.85546875" style="258" customWidth="1"/>
    <col min="10244" max="10244" width="23.7109375" style="258" customWidth="1"/>
    <col min="10245" max="10245" width="0" style="258" hidden="1" customWidth="1"/>
    <col min="10246" max="10246" width="11.140625" style="258" customWidth="1"/>
    <col min="10247" max="10247" width="15.7109375" style="258" customWidth="1"/>
    <col min="10248" max="10249" width="25.28515625" style="258" customWidth="1"/>
    <col min="10250" max="10250" width="8.28515625" style="258" customWidth="1"/>
    <col min="10251" max="10251" width="0" style="258" hidden="1" customWidth="1"/>
    <col min="10252" max="10252" width="13" style="258" customWidth="1"/>
    <col min="10253" max="10253" width="18" style="258" customWidth="1"/>
    <col min="10254" max="10254" width="12.7109375" style="258" customWidth="1"/>
    <col min="10255" max="10256" width="9.42578125" style="258" customWidth="1"/>
    <col min="10257" max="10257" width="12.28515625" style="258" customWidth="1"/>
    <col min="10258" max="10258" width="47.28515625" style="258" customWidth="1"/>
    <col min="10259" max="10259" width="75.85546875" style="258" customWidth="1"/>
    <col min="10260" max="10260" width="15.140625" style="258" customWidth="1"/>
    <col min="10261" max="10261" width="0" style="258" hidden="1" customWidth="1"/>
    <col min="10262" max="10262" width="19.85546875" style="258" customWidth="1"/>
    <col min="10263" max="10263" width="18.140625" style="258" customWidth="1"/>
    <col min="10264" max="10264" width="9.140625" style="258"/>
    <col min="10265" max="10265" width="31.140625" style="258" customWidth="1"/>
    <col min="10266" max="10266" width="18.140625" style="258" customWidth="1"/>
    <col min="10267" max="10496" width="9.140625" style="258"/>
    <col min="10497" max="10497" width="11.42578125" style="258" customWidth="1"/>
    <col min="10498" max="10498" width="21" style="258" customWidth="1"/>
    <col min="10499" max="10499" width="18.85546875" style="258" customWidth="1"/>
    <col min="10500" max="10500" width="23.7109375" style="258" customWidth="1"/>
    <col min="10501" max="10501" width="0" style="258" hidden="1" customWidth="1"/>
    <col min="10502" max="10502" width="11.140625" style="258" customWidth="1"/>
    <col min="10503" max="10503" width="15.7109375" style="258" customWidth="1"/>
    <col min="10504" max="10505" width="25.28515625" style="258" customWidth="1"/>
    <col min="10506" max="10506" width="8.28515625" style="258" customWidth="1"/>
    <col min="10507" max="10507" width="0" style="258" hidden="1" customWidth="1"/>
    <col min="10508" max="10508" width="13" style="258" customWidth="1"/>
    <col min="10509" max="10509" width="18" style="258" customWidth="1"/>
    <col min="10510" max="10510" width="12.7109375" style="258" customWidth="1"/>
    <col min="10511" max="10512" width="9.42578125" style="258" customWidth="1"/>
    <col min="10513" max="10513" width="12.28515625" style="258" customWidth="1"/>
    <col min="10514" max="10514" width="47.28515625" style="258" customWidth="1"/>
    <col min="10515" max="10515" width="75.85546875" style="258" customWidth="1"/>
    <col min="10516" max="10516" width="15.140625" style="258" customWidth="1"/>
    <col min="10517" max="10517" width="0" style="258" hidden="1" customWidth="1"/>
    <col min="10518" max="10518" width="19.85546875" style="258" customWidth="1"/>
    <col min="10519" max="10519" width="18.140625" style="258" customWidth="1"/>
    <col min="10520" max="10520" width="9.140625" style="258"/>
    <col min="10521" max="10521" width="31.140625" style="258" customWidth="1"/>
    <col min="10522" max="10522" width="18.140625" style="258" customWidth="1"/>
    <col min="10523" max="10752" width="9.140625" style="258"/>
    <col min="10753" max="10753" width="11.42578125" style="258" customWidth="1"/>
    <col min="10754" max="10754" width="21" style="258" customWidth="1"/>
    <col min="10755" max="10755" width="18.85546875" style="258" customWidth="1"/>
    <col min="10756" max="10756" width="23.7109375" style="258" customWidth="1"/>
    <col min="10757" max="10757" width="0" style="258" hidden="1" customWidth="1"/>
    <col min="10758" max="10758" width="11.140625" style="258" customWidth="1"/>
    <col min="10759" max="10759" width="15.7109375" style="258" customWidth="1"/>
    <col min="10760" max="10761" width="25.28515625" style="258" customWidth="1"/>
    <col min="10762" max="10762" width="8.28515625" style="258" customWidth="1"/>
    <col min="10763" max="10763" width="0" style="258" hidden="1" customWidth="1"/>
    <col min="10764" max="10764" width="13" style="258" customWidth="1"/>
    <col min="10765" max="10765" width="18" style="258" customWidth="1"/>
    <col min="10766" max="10766" width="12.7109375" style="258" customWidth="1"/>
    <col min="10767" max="10768" width="9.42578125" style="258" customWidth="1"/>
    <col min="10769" max="10769" width="12.28515625" style="258" customWidth="1"/>
    <col min="10770" max="10770" width="47.28515625" style="258" customWidth="1"/>
    <col min="10771" max="10771" width="75.85546875" style="258" customWidth="1"/>
    <col min="10772" max="10772" width="15.140625" style="258" customWidth="1"/>
    <col min="10773" max="10773" width="0" style="258" hidden="1" customWidth="1"/>
    <col min="10774" max="10774" width="19.85546875" style="258" customWidth="1"/>
    <col min="10775" max="10775" width="18.140625" style="258" customWidth="1"/>
    <col min="10776" max="10776" width="9.140625" style="258"/>
    <col min="10777" max="10777" width="31.140625" style="258" customWidth="1"/>
    <col min="10778" max="10778" width="18.140625" style="258" customWidth="1"/>
    <col min="10779" max="11008" width="9.140625" style="258"/>
    <col min="11009" max="11009" width="11.42578125" style="258" customWidth="1"/>
    <col min="11010" max="11010" width="21" style="258" customWidth="1"/>
    <col min="11011" max="11011" width="18.85546875" style="258" customWidth="1"/>
    <col min="11012" max="11012" width="23.7109375" style="258" customWidth="1"/>
    <col min="11013" max="11013" width="0" style="258" hidden="1" customWidth="1"/>
    <col min="11014" max="11014" width="11.140625" style="258" customWidth="1"/>
    <col min="11015" max="11015" width="15.7109375" style="258" customWidth="1"/>
    <col min="11016" max="11017" width="25.28515625" style="258" customWidth="1"/>
    <col min="11018" max="11018" width="8.28515625" style="258" customWidth="1"/>
    <col min="11019" max="11019" width="0" style="258" hidden="1" customWidth="1"/>
    <col min="11020" max="11020" width="13" style="258" customWidth="1"/>
    <col min="11021" max="11021" width="18" style="258" customWidth="1"/>
    <col min="11022" max="11022" width="12.7109375" style="258" customWidth="1"/>
    <col min="11023" max="11024" width="9.42578125" style="258" customWidth="1"/>
    <col min="11025" max="11025" width="12.28515625" style="258" customWidth="1"/>
    <col min="11026" max="11026" width="47.28515625" style="258" customWidth="1"/>
    <col min="11027" max="11027" width="75.85546875" style="258" customWidth="1"/>
    <col min="11028" max="11028" width="15.140625" style="258" customWidth="1"/>
    <col min="11029" max="11029" width="0" style="258" hidden="1" customWidth="1"/>
    <col min="11030" max="11030" width="19.85546875" style="258" customWidth="1"/>
    <col min="11031" max="11031" width="18.140625" style="258" customWidth="1"/>
    <col min="11032" max="11032" width="9.140625" style="258"/>
    <col min="11033" max="11033" width="31.140625" style="258" customWidth="1"/>
    <col min="11034" max="11034" width="18.140625" style="258" customWidth="1"/>
    <col min="11035" max="11264" width="9.140625" style="258"/>
    <col min="11265" max="11265" width="11.42578125" style="258" customWidth="1"/>
    <col min="11266" max="11266" width="21" style="258" customWidth="1"/>
    <col min="11267" max="11267" width="18.85546875" style="258" customWidth="1"/>
    <col min="11268" max="11268" width="23.7109375" style="258" customWidth="1"/>
    <col min="11269" max="11269" width="0" style="258" hidden="1" customWidth="1"/>
    <col min="11270" max="11270" width="11.140625" style="258" customWidth="1"/>
    <col min="11271" max="11271" width="15.7109375" style="258" customWidth="1"/>
    <col min="11272" max="11273" width="25.28515625" style="258" customWidth="1"/>
    <col min="11274" max="11274" width="8.28515625" style="258" customWidth="1"/>
    <col min="11275" max="11275" width="0" style="258" hidden="1" customWidth="1"/>
    <col min="11276" max="11276" width="13" style="258" customWidth="1"/>
    <col min="11277" max="11277" width="18" style="258" customWidth="1"/>
    <col min="11278" max="11278" width="12.7109375" style="258" customWidth="1"/>
    <col min="11279" max="11280" width="9.42578125" style="258" customWidth="1"/>
    <col min="11281" max="11281" width="12.28515625" style="258" customWidth="1"/>
    <col min="11282" max="11282" width="47.28515625" style="258" customWidth="1"/>
    <col min="11283" max="11283" width="75.85546875" style="258" customWidth="1"/>
    <col min="11284" max="11284" width="15.140625" style="258" customWidth="1"/>
    <col min="11285" max="11285" width="0" style="258" hidden="1" customWidth="1"/>
    <col min="11286" max="11286" width="19.85546875" style="258" customWidth="1"/>
    <col min="11287" max="11287" width="18.140625" style="258" customWidth="1"/>
    <col min="11288" max="11288" width="9.140625" style="258"/>
    <col min="11289" max="11289" width="31.140625" style="258" customWidth="1"/>
    <col min="11290" max="11290" width="18.140625" style="258" customWidth="1"/>
    <col min="11291" max="11520" width="9.140625" style="258"/>
    <col min="11521" max="11521" width="11.42578125" style="258" customWidth="1"/>
    <col min="11522" max="11522" width="21" style="258" customWidth="1"/>
    <col min="11523" max="11523" width="18.85546875" style="258" customWidth="1"/>
    <col min="11524" max="11524" width="23.7109375" style="258" customWidth="1"/>
    <col min="11525" max="11525" width="0" style="258" hidden="1" customWidth="1"/>
    <col min="11526" max="11526" width="11.140625" style="258" customWidth="1"/>
    <col min="11527" max="11527" width="15.7109375" style="258" customWidth="1"/>
    <col min="11528" max="11529" width="25.28515625" style="258" customWidth="1"/>
    <col min="11530" max="11530" width="8.28515625" style="258" customWidth="1"/>
    <col min="11531" max="11531" width="0" style="258" hidden="1" customWidth="1"/>
    <col min="11532" max="11532" width="13" style="258" customWidth="1"/>
    <col min="11533" max="11533" width="18" style="258" customWidth="1"/>
    <col min="11534" max="11534" width="12.7109375" style="258" customWidth="1"/>
    <col min="11535" max="11536" width="9.42578125" style="258" customWidth="1"/>
    <col min="11537" max="11537" width="12.28515625" style="258" customWidth="1"/>
    <col min="11538" max="11538" width="47.28515625" style="258" customWidth="1"/>
    <col min="11539" max="11539" width="75.85546875" style="258" customWidth="1"/>
    <col min="11540" max="11540" width="15.140625" style="258" customWidth="1"/>
    <col min="11541" max="11541" width="0" style="258" hidden="1" customWidth="1"/>
    <col min="11542" max="11542" width="19.85546875" style="258" customWidth="1"/>
    <col min="11543" max="11543" width="18.140625" style="258" customWidth="1"/>
    <col min="11544" max="11544" width="9.140625" style="258"/>
    <col min="11545" max="11545" width="31.140625" style="258" customWidth="1"/>
    <col min="11546" max="11546" width="18.140625" style="258" customWidth="1"/>
    <col min="11547" max="11776" width="9.140625" style="258"/>
    <col min="11777" max="11777" width="11.42578125" style="258" customWidth="1"/>
    <col min="11778" max="11778" width="21" style="258" customWidth="1"/>
    <col min="11779" max="11779" width="18.85546875" style="258" customWidth="1"/>
    <col min="11780" max="11780" width="23.7109375" style="258" customWidth="1"/>
    <col min="11781" max="11781" width="0" style="258" hidden="1" customWidth="1"/>
    <col min="11782" max="11782" width="11.140625" style="258" customWidth="1"/>
    <col min="11783" max="11783" width="15.7109375" style="258" customWidth="1"/>
    <col min="11784" max="11785" width="25.28515625" style="258" customWidth="1"/>
    <col min="11786" max="11786" width="8.28515625" style="258" customWidth="1"/>
    <col min="11787" max="11787" width="0" style="258" hidden="1" customWidth="1"/>
    <col min="11788" max="11788" width="13" style="258" customWidth="1"/>
    <col min="11789" max="11789" width="18" style="258" customWidth="1"/>
    <col min="11790" max="11790" width="12.7109375" style="258" customWidth="1"/>
    <col min="11791" max="11792" width="9.42578125" style="258" customWidth="1"/>
    <col min="11793" max="11793" width="12.28515625" style="258" customWidth="1"/>
    <col min="11794" max="11794" width="47.28515625" style="258" customWidth="1"/>
    <col min="11795" max="11795" width="75.85546875" style="258" customWidth="1"/>
    <col min="11796" max="11796" width="15.140625" style="258" customWidth="1"/>
    <col min="11797" max="11797" width="0" style="258" hidden="1" customWidth="1"/>
    <col min="11798" max="11798" width="19.85546875" style="258" customWidth="1"/>
    <col min="11799" max="11799" width="18.140625" style="258" customWidth="1"/>
    <col min="11800" max="11800" width="9.140625" style="258"/>
    <col min="11801" max="11801" width="31.140625" style="258" customWidth="1"/>
    <col min="11802" max="11802" width="18.140625" style="258" customWidth="1"/>
    <col min="11803" max="12032" width="9.140625" style="258"/>
    <col min="12033" max="12033" width="11.42578125" style="258" customWidth="1"/>
    <col min="12034" max="12034" width="21" style="258" customWidth="1"/>
    <col min="12035" max="12035" width="18.85546875" style="258" customWidth="1"/>
    <col min="12036" max="12036" width="23.7109375" style="258" customWidth="1"/>
    <col min="12037" max="12037" width="0" style="258" hidden="1" customWidth="1"/>
    <col min="12038" max="12038" width="11.140625" style="258" customWidth="1"/>
    <col min="12039" max="12039" width="15.7109375" style="258" customWidth="1"/>
    <col min="12040" max="12041" width="25.28515625" style="258" customWidth="1"/>
    <col min="12042" max="12042" width="8.28515625" style="258" customWidth="1"/>
    <col min="12043" max="12043" width="0" style="258" hidden="1" customWidth="1"/>
    <col min="12044" max="12044" width="13" style="258" customWidth="1"/>
    <col min="12045" max="12045" width="18" style="258" customWidth="1"/>
    <col min="12046" max="12046" width="12.7109375" style="258" customWidth="1"/>
    <col min="12047" max="12048" width="9.42578125" style="258" customWidth="1"/>
    <col min="12049" max="12049" width="12.28515625" style="258" customWidth="1"/>
    <col min="12050" max="12050" width="47.28515625" style="258" customWidth="1"/>
    <col min="12051" max="12051" width="75.85546875" style="258" customWidth="1"/>
    <col min="12052" max="12052" width="15.140625" style="258" customWidth="1"/>
    <col min="12053" max="12053" width="0" style="258" hidden="1" customWidth="1"/>
    <col min="12054" max="12054" width="19.85546875" style="258" customWidth="1"/>
    <col min="12055" max="12055" width="18.140625" style="258" customWidth="1"/>
    <col min="12056" max="12056" width="9.140625" style="258"/>
    <col min="12057" max="12057" width="31.140625" style="258" customWidth="1"/>
    <col min="12058" max="12058" width="18.140625" style="258" customWidth="1"/>
    <col min="12059" max="12288" width="9.140625" style="258"/>
    <col min="12289" max="12289" width="11.42578125" style="258" customWidth="1"/>
    <col min="12290" max="12290" width="21" style="258" customWidth="1"/>
    <col min="12291" max="12291" width="18.85546875" style="258" customWidth="1"/>
    <col min="12292" max="12292" width="23.7109375" style="258" customWidth="1"/>
    <col min="12293" max="12293" width="0" style="258" hidden="1" customWidth="1"/>
    <col min="12294" max="12294" width="11.140625" style="258" customWidth="1"/>
    <col min="12295" max="12295" width="15.7109375" style="258" customWidth="1"/>
    <col min="12296" max="12297" width="25.28515625" style="258" customWidth="1"/>
    <col min="12298" max="12298" width="8.28515625" style="258" customWidth="1"/>
    <col min="12299" max="12299" width="0" style="258" hidden="1" customWidth="1"/>
    <col min="12300" max="12300" width="13" style="258" customWidth="1"/>
    <col min="12301" max="12301" width="18" style="258" customWidth="1"/>
    <col min="12302" max="12302" width="12.7109375" style="258" customWidth="1"/>
    <col min="12303" max="12304" width="9.42578125" style="258" customWidth="1"/>
    <col min="12305" max="12305" width="12.28515625" style="258" customWidth="1"/>
    <col min="12306" max="12306" width="47.28515625" style="258" customWidth="1"/>
    <col min="12307" max="12307" width="75.85546875" style="258" customWidth="1"/>
    <col min="12308" max="12308" width="15.140625" style="258" customWidth="1"/>
    <col min="12309" max="12309" width="0" style="258" hidden="1" customWidth="1"/>
    <col min="12310" max="12310" width="19.85546875" style="258" customWidth="1"/>
    <col min="12311" max="12311" width="18.140625" style="258" customWidth="1"/>
    <col min="12312" max="12312" width="9.140625" style="258"/>
    <col min="12313" max="12313" width="31.140625" style="258" customWidth="1"/>
    <col min="12314" max="12314" width="18.140625" style="258" customWidth="1"/>
    <col min="12315" max="12544" width="9.140625" style="258"/>
    <col min="12545" max="12545" width="11.42578125" style="258" customWidth="1"/>
    <col min="12546" max="12546" width="21" style="258" customWidth="1"/>
    <col min="12547" max="12547" width="18.85546875" style="258" customWidth="1"/>
    <col min="12548" max="12548" width="23.7109375" style="258" customWidth="1"/>
    <col min="12549" max="12549" width="0" style="258" hidden="1" customWidth="1"/>
    <col min="12550" max="12550" width="11.140625" style="258" customWidth="1"/>
    <col min="12551" max="12551" width="15.7109375" style="258" customWidth="1"/>
    <col min="12552" max="12553" width="25.28515625" style="258" customWidth="1"/>
    <col min="12554" max="12554" width="8.28515625" style="258" customWidth="1"/>
    <col min="12555" max="12555" width="0" style="258" hidden="1" customWidth="1"/>
    <col min="12556" max="12556" width="13" style="258" customWidth="1"/>
    <col min="12557" max="12557" width="18" style="258" customWidth="1"/>
    <col min="12558" max="12558" width="12.7109375" style="258" customWidth="1"/>
    <col min="12559" max="12560" width="9.42578125" style="258" customWidth="1"/>
    <col min="12561" max="12561" width="12.28515625" style="258" customWidth="1"/>
    <col min="12562" max="12562" width="47.28515625" style="258" customWidth="1"/>
    <col min="12563" max="12563" width="75.85546875" style="258" customWidth="1"/>
    <col min="12564" max="12564" width="15.140625" style="258" customWidth="1"/>
    <col min="12565" max="12565" width="0" style="258" hidden="1" customWidth="1"/>
    <col min="12566" max="12566" width="19.85546875" style="258" customWidth="1"/>
    <col min="12567" max="12567" width="18.140625" style="258" customWidth="1"/>
    <col min="12568" max="12568" width="9.140625" style="258"/>
    <col min="12569" max="12569" width="31.140625" style="258" customWidth="1"/>
    <col min="12570" max="12570" width="18.140625" style="258" customWidth="1"/>
    <col min="12571" max="12800" width="9.140625" style="258"/>
    <col min="12801" max="12801" width="11.42578125" style="258" customWidth="1"/>
    <col min="12802" max="12802" width="21" style="258" customWidth="1"/>
    <col min="12803" max="12803" width="18.85546875" style="258" customWidth="1"/>
    <col min="12804" max="12804" width="23.7109375" style="258" customWidth="1"/>
    <col min="12805" max="12805" width="0" style="258" hidden="1" customWidth="1"/>
    <col min="12806" max="12806" width="11.140625" style="258" customWidth="1"/>
    <col min="12807" max="12807" width="15.7109375" style="258" customWidth="1"/>
    <col min="12808" max="12809" width="25.28515625" style="258" customWidth="1"/>
    <col min="12810" max="12810" width="8.28515625" style="258" customWidth="1"/>
    <col min="12811" max="12811" width="0" style="258" hidden="1" customWidth="1"/>
    <col min="12812" max="12812" width="13" style="258" customWidth="1"/>
    <col min="12813" max="12813" width="18" style="258" customWidth="1"/>
    <col min="12814" max="12814" width="12.7109375" style="258" customWidth="1"/>
    <col min="12815" max="12816" width="9.42578125" style="258" customWidth="1"/>
    <col min="12817" max="12817" width="12.28515625" style="258" customWidth="1"/>
    <col min="12818" max="12818" width="47.28515625" style="258" customWidth="1"/>
    <col min="12819" max="12819" width="75.85546875" style="258" customWidth="1"/>
    <col min="12820" max="12820" width="15.140625" style="258" customWidth="1"/>
    <col min="12821" max="12821" width="0" style="258" hidden="1" customWidth="1"/>
    <col min="12822" max="12822" width="19.85546875" style="258" customWidth="1"/>
    <col min="12823" max="12823" width="18.140625" style="258" customWidth="1"/>
    <col min="12824" max="12824" width="9.140625" style="258"/>
    <col min="12825" max="12825" width="31.140625" style="258" customWidth="1"/>
    <col min="12826" max="12826" width="18.140625" style="258" customWidth="1"/>
    <col min="12827" max="13056" width="9.140625" style="258"/>
    <col min="13057" max="13057" width="11.42578125" style="258" customWidth="1"/>
    <col min="13058" max="13058" width="21" style="258" customWidth="1"/>
    <col min="13059" max="13059" width="18.85546875" style="258" customWidth="1"/>
    <col min="13060" max="13060" width="23.7109375" style="258" customWidth="1"/>
    <col min="13061" max="13061" width="0" style="258" hidden="1" customWidth="1"/>
    <col min="13062" max="13062" width="11.140625" style="258" customWidth="1"/>
    <col min="13063" max="13063" width="15.7109375" style="258" customWidth="1"/>
    <col min="13064" max="13065" width="25.28515625" style="258" customWidth="1"/>
    <col min="13066" max="13066" width="8.28515625" style="258" customWidth="1"/>
    <col min="13067" max="13067" width="0" style="258" hidden="1" customWidth="1"/>
    <col min="13068" max="13068" width="13" style="258" customWidth="1"/>
    <col min="13069" max="13069" width="18" style="258" customWidth="1"/>
    <col min="13070" max="13070" width="12.7109375" style="258" customWidth="1"/>
    <col min="13071" max="13072" width="9.42578125" style="258" customWidth="1"/>
    <col min="13073" max="13073" width="12.28515625" style="258" customWidth="1"/>
    <col min="13074" max="13074" width="47.28515625" style="258" customWidth="1"/>
    <col min="13075" max="13075" width="75.85546875" style="258" customWidth="1"/>
    <col min="13076" max="13076" width="15.140625" style="258" customWidth="1"/>
    <col min="13077" max="13077" width="0" style="258" hidden="1" customWidth="1"/>
    <col min="13078" max="13078" width="19.85546875" style="258" customWidth="1"/>
    <col min="13079" max="13079" width="18.140625" style="258" customWidth="1"/>
    <col min="13080" max="13080" width="9.140625" style="258"/>
    <col min="13081" max="13081" width="31.140625" style="258" customWidth="1"/>
    <col min="13082" max="13082" width="18.140625" style="258" customWidth="1"/>
    <col min="13083" max="13312" width="9.140625" style="258"/>
    <col min="13313" max="13313" width="11.42578125" style="258" customWidth="1"/>
    <col min="13314" max="13314" width="21" style="258" customWidth="1"/>
    <col min="13315" max="13315" width="18.85546875" style="258" customWidth="1"/>
    <col min="13316" max="13316" width="23.7109375" style="258" customWidth="1"/>
    <col min="13317" max="13317" width="0" style="258" hidden="1" customWidth="1"/>
    <col min="13318" max="13318" width="11.140625" style="258" customWidth="1"/>
    <col min="13319" max="13319" width="15.7109375" style="258" customWidth="1"/>
    <col min="13320" max="13321" width="25.28515625" style="258" customWidth="1"/>
    <col min="13322" max="13322" width="8.28515625" style="258" customWidth="1"/>
    <col min="13323" max="13323" width="0" style="258" hidden="1" customWidth="1"/>
    <col min="13324" max="13324" width="13" style="258" customWidth="1"/>
    <col min="13325" max="13325" width="18" style="258" customWidth="1"/>
    <col min="13326" max="13326" width="12.7109375" style="258" customWidth="1"/>
    <col min="13327" max="13328" width="9.42578125" style="258" customWidth="1"/>
    <col min="13329" max="13329" width="12.28515625" style="258" customWidth="1"/>
    <col min="13330" max="13330" width="47.28515625" style="258" customWidth="1"/>
    <col min="13331" max="13331" width="75.85546875" style="258" customWidth="1"/>
    <col min="13332" max="13332" width="15.140625" style="258" customWidth="1"/>
    <col min="13333" max="13333" width="0" style="258" hidden="1" customWidth="1"/>
    <col min="13334" max="13334" width="19.85546875" style="258" customWidth="1"/>
    <col min="13335" max="13335" width="18.140625" style="258" customWidth="1"/>
    <col min="13336" max="13336" width="9.140625" style="258"/>
    <col min="13337" max="13337" width="31.140625" style="258" customWidth="1"/>
    <col min="13338" max="13338" width="18.140625" style="258" customWidth="1"/>
    <col min="13339" max="13568" width="9.140625" style="258"/>
    <col min="13569" max="13569" width="11.42578125" style="258" customWidth="1"/>
    <col min="13570" max="13570" width="21" style="258" customWidth="1"/>
    <col min="13571" max="13571" width="18.85546875" style="258" customWidth="1"/>
    <col min="13572" max="13572" width="23.7109375" style="258" customWidth="1"/>
    <col min="13573" max="13573" width="0" style="258" hidden="1" customWidth="1"/>
    <col min="13574" max="13574" width="11.140625" style="258" customWidth="1"/>
    <col min="13575" max="13575" width="15.7109375" style="258" customWidth="1"/>
    <col min="13576" max="13577" width="25.28515625" style="258" customWidth="1"/>
    <col min="13578" max="13578" width="8.28515625" style="258" customWidth="1"/>
    <col min="13579" max="13579" width="0" style="258" hidden="1" customWidth="1"/>
    <col min="13580" max="13580" width="13" style="258" customWidth="1"/>
    <col min="13581" max="13581" width="18" style="258" customWidth="1"/>
    <col min="13582" max="13582" width="12.7109375" style="258" customWidth="1"/>
    <col min="13583" max="13584" width="9.42578125" style="258" customWidth="1"/>
    <col min="13585" max="13585" width="12.28515625" style="258" customWidth="1"/>
    <col min="13586" max="13586" width="47.28515625" style="258" customWidth="1"/>
    <col min="13587" max="13587" width="75.85546875" style="258" customWidth="1"/>
    <col min="13588" max="13588" width="15.140625" style="258" customWidth="1"/>
    <col min="13589" max="13589" width="0" style="258" hidden="1" customWidth="1"/>
    <col min="13590" max="13590" width="19.85546875" style="258" customWidth="1"/>
    <col min="13591" max="13591" width="18.140625" style="258" customWidth="1"/>
    <col min="13592" max="13592" width="9.140625" style="258"/>
    <col min="13593" max="13593" width="31.140625" style="258" customWidth="1"/>
    <col min="13594" max="13594" width="18.140625" style="258" customWidth="1"/>
    <col min="13595" max="13824" width="9.140625" style="258"/>
    <col min="13825" max="13825" width="11.42578125" style="258" customWidth="1"/>
    <col min="13826" max="13826" width="21" style="258" customWidth="1"/>
    <col min="13827" max="13827" width="18.85546875" style="258" customWidth="1"/>
    <col min="13828" max="13828" width="23.7109375" style="258" customWidth="1"/>
    <col min="13829" max="13829" width="0" style="258" hidden="1" customWidth="1"/>
    <col min="13830" max="13830" width="11.140625" style="258" customWidth="1"/>
    <col min="13831" max="13831" width="15.7109375" style="258" customWidth="1"/>
    <col min="13832" max="13833" width="25.28515625" style="258" customWidth="1"/>
    <col min="13834" max="13834" width="8.28515625" style="258" customWidth="1"/>
    <col min="13835" max="13835" width="0" style="258" hidden="1" customWidth="1"/>
    <col min="13836" max="13836" width="13" style="258" customWidth="1"/>
    <col min="13837" max="13837" width="18" style="258" customWidth="1"/>
    <col min="13838" max="13838" width="12.7109375" style="258" customWidth="1"/>
    <col min="13839" max="13840" width="9.42578125" style="258" customWidth="1"/>
    <col min="13841" max="13841" width="12.28515625" style="258" customWidth="1"/>
    <col min="13842" max="13842" width="47.28515625" style="258" customWidth="1"/>
    <col min="13843" max="13843" width="75.85546875" style="258" customWidth="1"/>
    <col min="13844" max="13844" width="15.140625" style="258" customWidth="1"/>
    <col min="13845" max="13845" width="0" style="258" hidden="1" customWidth="1"/>
    <col min="13846" max="13846" width="19.85546875" style="258" customWidth="1"/>
    <col min="13847" max="13847" width="18.140625" style="258" customWidth="1"/>
    <col min="13848" max="13848" width="9.140625" style="258"/>
    <col min="13849" max="13849" width="31.140625" style="258" customWidth="1"/>
    <col min="13850" max="13850" width="18.140625" style="258" customWidth="1"/>
    <col min="13851" max="14080" width="9.140625" style="258"/>
    <col min="14081" max="14081" width="11.42578125" style="258" customWidth="1"/>
    <col min="14082" max="14082" width="21" style="258" customWidth="1"/>
    <col min="14083" max="14083" width="18.85546875" style="258" customWidth="1"/>
    <col min="14084" max="14084" width="23.7109375" style="258" customWidth="1"/>
    <col min="14085" max="14085" width="0" style="258" hidden="1" customWidth="1"/>
    <col min="14086" max="14086" width="11.140625" style="258" customWidth="1"/>
    <col min="14087" max="14087" width="15.7109375" style="258" customWidth="1"/>
    <col min="14088" max="14089" width="25.28515625" style="258" customWidth="1"/>
    <col min="14090" max="14090" width="8.28515625" style="258" customWidth="1"/>
    <col min="14091" max="14091" width="0" style="258" hidden="1" customWidth="1"/>
    <col min="14092" max="14092" width="13" style="258" customWidth="1"/>
    <col min="14093" max="14093" width="18" style="258" customWidth="1"/>
    <col min="14094" max="14094" width="12.7109375" style="258" customWidth="1"/>
    <col min="14095" max="14096" width="9.42578125" style="258" customWidth="1"/>
    <col min="14097" max="14097" width="12.28515625" style="258" customWidth="1"/>
    <col min="14098" max="14098" width="47.28515625" style="258" customWidth="1"/>
    <col min="14099" max="14099" width="75.85546875" style="258" customWidth="1"/>
    <col min="14100" max="14100" width="15.140625" style="258" customWidth="1"/>
    <col min="14101" max="14101" width="0" style="258" hidden="1" customWidth="1"/>
    <col min="14102" max="14102" width="19.85546875" style="258" customWidth="1"/>
    <col min="14103" max="14103" width="18.140625" style="258" customWidth="1"/>
    <col min="14104" max="14104" width="9.140625" style="258"/>
    <col min="14105" max="14105" width="31.140625" style="258" customWidth="1"/>
    <col min="14106" max="14106" width="18.140625" style="258" customWidth="1"/>
    <col min="14107" max="14336" width="9.140625" style="258"/>
    <col min="14337" max="14337" width="11.42578125" style="258" customWidth="1"/>
    <col min="14338" max="14338" width="21" style="258" customWidth="1"/>
    <col min="14339" max="14339" width="18.85546875" style="258" customWidth="1"/>
    <col min="14340" max="14340" width="23.7109375" style="258" customWidth="1"/>
    <col min="14341" max="14341" width="0" style="258" hidden="1" customWidth="1"/>
    <col min="14342" max="14342" width="11.140625" style="258" customWidth="1"/>
    <col min="14343" max="14343" width="15.7109375" style="258" customWidth="1"/>
    <col min="14344" max="14345" width="25.28515625" style="258" customWidth="1"/>
    <col min="14346" max="14346" width="8.28515625" style="258" customWidth="1"/>
    <col min="14347" max="14347" width="0" style="258" hidden="1" customWidth="1"/>
    <col min="14348" max="14348" width="13" style="258" customWidth="1"/>
    <col min="14349" max="14349" width="18" style="258" customWidth="1"/>
    <col min="14350" max="14350" width="12.7109375" style="258" customWidth="1"/>
    <col min="14351" max="14352" width="9.42578125" style="258" customWidth="1"/>
    <col min="14353" max="14353" width="12.28515625" style="258" customWidth="1"/>
    <col min="14354" max="14354" width="47.28515625" style="258" customWidth="1"/>
    <col min="14355" max="14355" width="75.85546875" style="258" customWidth="1"/>
    <col min="14356" max="14356" width="15.140625" style="258" customWidth="1"/>
    <col min="14357" max="14357" width="0" style="258" hidden="1" customWidth="1"/>
    <col min="14358" max="14358" width="19.85546875" style="258" customWidth="1"/>
    <col min="14359" max="14359" width="18.140625" style="258" customWidth="1"/>
    <col min="14360" max="14360" width="9.140625" style="258"/>
    <col min="14361" max="14361" width="31.140625" style="258" customWidth="1"/>
    <col min="14362" max="14362" width="18.140625" style="258" customWidth="1"/>
    <col min="14363" max="14592" width="9.140625" style="258"/>
    <col min="14593" max="14593" width="11.42578125" style="258" customWidth="1"/>
    <col min="14594" max="14594" width="21" style="258" customWidth="1"/>
    <col min="14595" max="14595" width="18.85546875" style="258" customWidth="1"/>
    <col min="14596" max="14596" width="23.7109375" style="258" customWidth="1"/>
    <col min="14597" max="14597" width="0" style="258" hidden="1" customWidth="1"/>
    <col min="14598" max="14598" width="11.140625" style="258" customWidth="1"/>
    <col min="14599" max="14599" width="15.7109375" style="258" customWidth="1"/>
    <col min="14600" max="14601" width="25.28515625" style="258" customWidth="1"/>
    <col min="14602" max="14602" width="8.28515625" style="258" customWidth="1"/>
    <col min="14603" max="14603" width="0" style="258" hidden="1" customWidth="1"/>
    <col min="14604" max="14604" width="13" style="258" customWidth="1"/>
    <col min="14605" max="14605" width="18" style="258" customWidth="1"/>
    <col min="14606" max="14606" width="12.7109375" style="258" customWidth="1"/>
    <col min="14607" max="14608" width="9.42578125" style="258" customWidth="1"/>
    <col min="14609" max="14609" width="12.28515625" style="258" customWidth="1"/>
    <col min="14610" max="14610" width="47.28515625" style="258" customWidth="1"/>
    <col min="14611" max="14611" width="75.85546875" style="258" customWidth="1"/>
    <col min="14612" max="14612" width="15.140625" style="258" customWidth="1"/>
    <col min="14613" max="14613" width="0" style="258" hidden="1" customWidth="1"/>
    <col min="14614" max="14614" width="19.85546875" style="258" customWidth="1"/>
    <col min="14615" max="14615" width="18.140625" style="258" customWidth="1"/>
    <col min="14616" max="14616" width="9.140625" style="258"/>
    <col min="14617" max="14617" width="31.140625" style="258" customWidth="1"/>
    <col min="14618" max="14618" width="18.140625" style="258" customWidth="1"/>
    <col min="14619" max="14848" width="9.140625" style="258"/>
    <col min="14849" max="14849" width="11.42578125" style="258" customWidth="1"/>
    <col min="14850" max="14850" width="21" style="258" customWidth="1"/>
    <col min="14851" max="14851" width="18.85546875" style="258" customWidth="1"/>
    <col min="14852" max="14852" width="23.7109375" style="258" customWidth="1"/>
    <col min="14853" max="14853" width="0" style="258" hidden="1" customWidth="1"/>
    <col min="14854" max="14854" width="11.140625" style="258" customWidth="1"/>
    <col min="14855" max="14855" width="15.7109375" style="258" customWidth="1"/>
    <col min="14856" max="14857" width="25.28515625" style="258" customWidth="1"/>
    <col min="14858" max="14858" width="8.28515625" style="258" customWidth="1"/>
    <col min="14859" max="14859" width="0" style="258" hidden="1" customWidth="1"/>
    <col min="14860" max="14860" width="13" style="258" customWidth="1"/>
    <col min="14861" max="14861" width="18" style="258" customWidth="1"/>
    <col min="14862" max="14862" width="12.7109375" style="258" customWidth="1"/>
    <col min="14863" max="14864" width="9.42578125" style="258" customWidth="1"/>
    <col min="14865" max="14865" width="12.28515625" style="258" customWidth="1"/>
    <col min="14866" max="14866" width="47.28515625" style="258" customWidth="1"/>
    <col min="14867" max="14867" width="75.85546875" style="258" customWidth="1"/>
    <col min="14868" max="14868" width="15.140625" style="258" customWidth="1"/>
    <col min="14869" max="14869" width="0" style="258" hidden="1" customWidth="1"/>
    <col min="14870" max="14870" width="19.85546875" style="258" customWidth="1"/>
    <col min="14871" max="14871" width="18.140625" style="258" customWidth="1"/>
    <col min="14872" max="14872" width="9.140625" style="258"/>
    <col min="14873" max="14873" width="31.140625" style="258" customWidth="1"/>
    <col min="14874" max="14874" width="18.140625" style="258" customWidth="1"/>
    <col min="14875" max="15104" width="9.140625" style="258"/>
    <col min="15105" max="15105" width="11.42578125" style="258" customWidth="1"/>
    <col min="15106" max="15106" width="21" style="258" customWidth="1"/>
    <col min="15107" max="15107" width="18.85546875" style="258" customWidth="1"/>
    <col min="15108" max="15108" width="23.7109375" style="258" customWidth="1"/>
    <col min="15109" max="15109" width="0" style="258" hidden="1" customWidth="1"/>
    <col min="15110" max="15110" width="11.140625" style="258" customWidth="1"/>
    <col min="15111" max="15111" width="15.7109375" style="258" customWidth="1"/>
    <col min="15112" max="15113" width="25.28515625" style="258" customWidth="1"/>
    <col min="15114" max="15114" width="8.28515625" style="258" customWidth="1"/>
    <col min="15115" max="15115" width="0" style="258" hidden="1" customWidth="1"/>
    <col min="15116" max="15116" width="13" style="258" customWidth="1"/>
    <col min="15117" max="15117" width="18" style="258" customWidth="1"/>
    <col min="15118" max="15118" width="12.7109375" style="258" customWidth="1"/>
    <col min="15119" max="15120" width="9.42578125" style="258" customWidth="1"/>
    <col min="15121" max="15121" width="12.28515625" style="258" customWidth="1"/>
    <col min="15122" max="15122" width="47.28515625" style="258" customWidth="1"/>
    <col min="15123" max="15123" width="75.85546875" style="258" customWidth="1"/>
    <col min="15124" max="15124" width="15.140625" style="258" customWidth="1"/>
    <col min="15125" max="15125" width="0" style="258" hidden="1" customWidth="1"/>
    <col min="15126" max="15126" width="19.85546875" style="258" customWidth="1"/>
    <col min="15127" max="15127" width="18.140625" style="258" customWidth="1"/>
    <col min="15128" max="15128" width="9.140625" style="258"/>
    <col min="15129" max="15129" width="31.140625" style="258" customWidth="1"/>
    <col min="15130" max="15130" width="18.140625" style="258" customWidth="1"/>
    <col min="15131" max="15360" width="9.140625" style="258"/>
    <col min="15361" max="15361" width="11.42578125" style="258" customWidth="1"/>
    <col min="15362" max="15362" width="21" style="258" customWidth="1"/>
    <col min="15363" max="15363" width="18.85546875" style="258" customWidth="1"/>
    <col min="15364" max="15364" width="23.7109375" style="258" customWidth="1"/>
    <col min="15365" max="15365" width="0" style="258" hidden="1" customWidth="1"/>
    <col min="15366" max="15366" width="11.140625" style="258" customWidth="1"/>
    <col min="15367" max="15367" width="15.7109375" style="258" customWidth="1"/>
    <col min="15368" max="15369" width="25.28515625" style="258" customWidth="1"/>
    <col min="15370" max="15370" width="8.28515625" style="258" customWidth="1"/>
    <col min="15371" max="15371" width="0" style="258" hidden="1" customWidth="1"/>
    <col min="15372" max="15372" width="13" style="258" customWidth="1"/>
    <col min="15373" max="15373" width="18" style="258" customWidth="1"/>
    <col min="15374" max="15374" width="12.7109375" style="258" customWidth="1"/>
    <col min="15375" max="15376" width="9.42578125" style="258" customWidth="1"/>
    <col min="15377" max="15377" width="12.28515625" style="258" customWidth="1"/>
    <col min="15378" max="15378" width="47.28515625" style="258" customWidth="1"/>
    <col min="15379" max="15379" width="75.85546875" style="258" customWidth="1"/>
    <col min="15380" max="15380" width="15.140625" style="258" customWidth="1"/>
    <col min="15381" max="15381" width="0" style="258" hidden="1" customWidth="1"/>
    <col min="15382" max="15382" width="19.85546875" style="258" customWidth="1"/>
    <col min="15383" max="15383" width="18.140625" style="258" customWidth="1"/>
    <col min="15384" max="15384" width="9.140625" style="258"/>
    <col min="15385" max="15385" width="31.140625" style="258" customWidth="1"/>
    <col min="15386" max="15386" width="18.140625" style="258" customWidth="1"/>
    <col min="15387" max="15616" width="9.140625" style="258"/>
    <col min="15617" max="15617" width="11.42578125" style="258" customWidth="1"/>
    <col min="15618" max="15618" width="21" style="258" customWidth="1"/>
    <col min="15619" max="15619" width="18.85546875" style="258" customWidth="1"/>
    <col min="15620" max="15620" width="23.7109375" style="258" customWidth="1"/>
    <col min="15621" max="15621" width="0" style="258" hidden="1" customWidth="1"/>
    <col min="15622" max="15622" width="11.140625" style="258" customWidth="1"/>
    <col min="15623" max="15623" width="15.7109375" style="258" customWidth="1"/>
    <col min="15624" max="15625" width="25.28515625" style="258" customWidth="1"/>
    <col min="15626" max="15626" width="8.28515625" style="258" customWidth="1"/>
    <col min="15627" max="15627" width="0" style="258" hidden="1" customWidth="1"/>
    <col min="15628" max="15628" width="13" style="258" customWidth="1"/>
    <col min="15629" max="15629" width="18" style="258" customWidth="1"/>
    <col min="15630" max="15630" width="12.7109375" style="258" customWidth="1"/>
    <col min="15631" max="15632" width="9.42578125" style="258" customWidth="1"/>
    <col min="15633" max="15633" width="12.28515625" style="258" customWidth="1"/>
    <col min="15634" max="15634" width="47.28515625" style="258" customWidth="1"/>
    <col min="15635" max="15635" width="75.85546875" style="258" customWidth="1"/>
    <col min="15636" max="15636" width="15.140625" style="258" customWidth="1"/>
    <col min="15637" max="15637" width="0" style="258" hidden="1" customWidth="1"/>
    <col min="15638" max="15638" width="19.85546875" style="258" customWidth="1"/>
    <col min="15639" max="15639" width="18.140625" style="258" customWidth="1"/>
    <col min="15640" max="15640" width="9.140625" style="258"/>
    <col min="15641" max="15641" width="31.140625" style="258" customWidth="1"/>
    <col min="15642" max="15642" width="18.140625" style="258" customWidth="1"/>
    <col min="15643" max="15872" width="9.140625" style="258"/>
    <col min="15873" max="15873" width="11.42578125" style="258" customWidth="1"/>
    <col min="15874" max="15874" width="21" style="258" customWidth="1"/>
    <col min="15875" max="15875" width="18.85546875" style="258" customWidth="1"/>
    <col min="15876" max="15876" width="23.7109375" style="258" customWidth="1"/>
    <col min="15877" max="15877" width="0" style="258" hidden="1" customWidth="1"/>
    <col min="15878" max="15878" width="11.140625" style="258" customWidth="1"/>
    <col min="15879" max="15879" width="15.7109375" style="258" customWidth="1"/>
    <col min="15880" max="15881" width="25.28515625" style="258" customWidth="1"/>
    <col min="15882" max="15882" width="8.28515625" style="258" customWidth="1"/>
    <col min="15883" max="15883" width="0" style="258" hidden="1" customWidth="1"/>
    <col min="15884" max="15884" width="13" style="258" customWidth="1"/>
    <col min="15885" max="15885" width="18" style="258" customWidth="1"/>
    <col min="15886" max="15886" width="12.7109375" style="258" customWidth="1"/>
    <col min="15887" max="15888" width="9.42578125" style="258" customWidth="1"/>
    <col min="15889" max="15889" width="12.28515625" style="258" customWidth="1"/>
    <col min="15890" max="15890" width="47.28515625" style="258" customWidth="1"/>
    <col min="15891" max="15891" width="75.85546875" style="258" customWidth="1"/>
    <col min="15892" max="15892" width="15.140625" style="258" customWidth="1"/>
    <col min="15893" max="15893" width="0" style="258" hidden="1" customWidth="1"/>
    <col min="15894" max="15894" width="19.85546875" style="258" customWidth="1"/>
    <col min="15895" max="15895" width="18.140625" style="258" customWidth="1"/>
    <col min="15896" max="15896" width="9.140625" style="258"/>
    <col min="15897" max="15897" width="31.140625" style="258" customWidth="1"/>
    <col min="15898" max="15898" width="18.140625" style="258" customWidth="1"/>
    <col min="15899" max="16128" width="9.140625" style="258"/>
    <col min="16129" max="16129" width="11.42578125" style="258" customWidth="1"/>
    <col min="16130" max="16130" width="21" style="258" customWidth="1"/>
    <col min="16131" max="16131" width="18.85546875" style="258" customWidth="1"/>
    <col min="16132" max="16132" width="23.7109375" style="258" customWidth="1"/>
    <col min="16133" max="16133" width="0" style="258" hidden="1" customWidth="1"/>
    <col min="16134" max="16134" width="11.140625" style="258" customWidth="1"/>
    <col min="16135" max="16135" width="15.7109375" style="258" customWidth="1"/>
    <col min="16136" max="16137" width="25.28515625" style="258" customWidth="1"/>
    <col min="16138" max="16138" width="8.28515625" style="258" customWidth="1"/>
    <col min="16139" max="16139" width="0" style="258" hidden="1" customWidth="1"/>
    <col min="16140" max="16140" width="13" style="258" customWidth="1"/>
    <col min="16141" max="16141" width="18" style="258" customWidth="1"/>
    <col min="16142" max="16142" width="12.7109375" style="258" customWidth="1"/>
    <col min="16143" max="16144" width="9.42578125" style="258" customWidth="1"/>
    <col min="16145" max="16145" width="12.28515625" style="258" customWidth="1"/>
    <col min="16146" max="16146" width="47.28515625" style="258" customWidth="1"/>
    <col min="16147" max="16147" width="75.85546875" style="258" customWidth="1"/>
    <col min="16148" max="16148" width="15.140625" style="258" customWidth="1"/>
    <col min="16149" max="16149" width="0" style="258" hidden="1" customWidth="1"/>
    <col min="16150" max="16150" width="19.85546875" style="258" customWidth="1"/>
    <col min="16151" max="16151" width="18.140625" style="258" customWidth="1"/>
    <col min="16152" max="16152" width="9.140625" style="258"/>
    <col min="16153" max="16153" width="31.140625" style="258" customWidth="1"/>
    <col min="16154" max="16154" width="18.140625" style="258" customWidth="1"/>
    <col min="16155" max="16384" width="9.140625" style="258"/>
  </cols>
  <sheetData>
    <row r="1" spans="1:26" s="234" customFormat="1" x14ac:dyDescent="0.7">
      <c r="A1" s="232"/>
      <c r="B1" s="232"/>
      <c r="C1" s="232"/>
      <c r="D1" s="232"/>
      <c r="E1" s="232"/>
      <c r="F1" s="232"/>
      <c r="G1" s="232"/>
      <c r="H1" s="233"/>
      <c r="I1" s="233"/>
      <c r="J1" s="232"/>
      <c r="K1" s="232"/>
      <c r="L1" s="232"/>
      <c r="M1" s="232"/>
      <c r="N1" s="232"/>
      <c r="O1" s="232"/>
      <c r="P1" s="232"/>
      <c r="R1" s="235"/>
      <c r="S1" s="236" t="s">
        <v>122</v>
      </c>
      <c r="W1" s="237"/>
      <c r="Y1" s="238"/>
      <c r="Z1" s="239"/>
    </row>
    <row r="2" spans="1:26" s="234" customFormat="1" x14ac:dyDescent="0.7">
      <c r="A2" s="232"/>
      <c r="B2" s="232"/>
      <c r="C2" s="232"/>
      <c r="D2" s="232"/>
      <c r="E2" s="232"/>
      <c r="F2" s="232"/>
      <c r="G2" s="232"/>
      <c r="H2" s="233"/>
      <c r="I2" s="233"/>
      <c r="J2" s="232"/>
      <c r="K2" s="232"/>
      <c r="L2" s="232"/>
      <c r="M2" s="232"/>
      <c r="N2" s="232"/>
      <c r="O2" s="232"/>
      <c r="P2" s="232"/>
      <c r="R2" s="235"/>
      <c r="S2" s="240" t="s">
        <v>123</v>
      </c>
      <c r="W2" s="237"/>
      <c r="Y2" s="238"/>
      <c r="Z2" s="239"/>
    </row>
    <row r="3" spans="1:26" s="234" customFormat="1" x14ac:dyDescent="0.7">
      <c r="A3" s="232"/>
      <c r="B3" s="232"/>
      <c r="C3" s="232"/>
      <c r="D3" s="232"/>
      <c r="E3" s="232"/>
      <c r="F3" s="232"/>
      <c r="G3" s="232"/>
      <c r="H3" s="233"/>
      <c r="I3" s="233"/>
      <c r="J3" s="232"/>
      <c r="K3" s="232"/>
      <c r="L3" s="232"/>
      <c r="M3" s="232"/>
      <c r="N3" s="232"/>
      <c r="O3" s="232"/>
      <c r="P3" s="232"/>
      <c r="R3" s="235"/>
      <c r="S3" s="240"/>
      <c r="W3" s="237"/>
      <c r="Y3" s="238"/>
      <c r="Z3" s="239"/>
    </row>
    <row r="4" spans="1:26" s="234" customFormat="1" x14ac:dyDescent="0.7">
      <c r="A4" s="232"/>
      <c r="B4" s="232"/>
      <c r="C4" s="232"/>
      <c r="D4" s="232"/>
      <c r="E4" s="232"/>
      <c r="F4" s="232"/>
      <c r="G4" s="232"/>
      <c r="H4" s="233"/>
      <c r="I4" s="233"/>
      <c r="J4" s="232"/>
      <c r="K4" s="232"/>
      <c r="L4" s="232"/>
      <c r="M4" s="232"/>
      <c r="N4" s="232"/>
      <c r="O4" s="232"/>
      <c r="P4" s="232"/>
      <c r="R4" s="235"/>
      <c r="S4" s="236"/>
      <c r="T4" s="237"/>
      <c r="V4" s="237" t="s">
        <v>124</v>
      </c>
      <c r="Y4" s="238"/>
      <c r="Z4" s="239"/>
    </row>
    <row r="5" spans="1:26" s="234" customFormat="1" x14ac:dyDescent="0.7">
      <c r="A5" s="232"/>
      <c r="B5" s="232"/>
      <c r="C5" s="232"/>
      <c r="D5" s="232"/>
      <c r="E5" s="232"/>
      <c r="F5" s="232"/>
      <c r="G5" s="232"/>
      <c r="H5" s="233"/>
      <c r="I5" s="233"/>
      <c r="J5" s="232"/>
      <c r="K5" s="232"/>
      <c r="L5" s="232"/>
      <c r="M5" s="232"/>
      <c r="N5" s="232"/>
      <c r="O5" s="232"/>
      <c r="P5" s="232"/>
      <c r="R5" s="235"/>
      <c r="S5" s="236" t="s">
        <v>125</v>
      </c>
      <c r="W5" s="237"/>
      <c r="Y5" s="238"/>
      <c r="Z5" s="239"/>
    </row>
    <row r="6" spans="1:26" s="234" customFormat="1" ht="21.75" customHeight="1" x14ac:dyDescent="0.7">
      <c r="A6" s="232"/>
      <c r="B6" s="232"/>
      <c r="C6" s="232"/>
      <c r="D6" s="232"/>
      <c r="E6" s="232"/>
      <c r="F6" s="232"/>
      <c r="G6" s="232"/>
      <c r="H6" s="233"/>
      <c r="I6" s="233"/>
      <c r="J6" s="232"/>
      <c r="K6" s="232"/>
      <c r="L6" s="232"/>
      <c r="M6" s="232"/>
      <c r="N6" s="232"/>
      <c r="O6" s="232"/>
      <c r="P6" s="232"/>
      <c r="Q6" s="232"/>
      <c r="R6" s="241"/>
      <c r="S6" s="241"/>
      <c r="T6" s="242"/>
      <c r="U6" s="242"/>
      <c r="V6" s="232"/>
      <c r="Y6" s="238"/>
      <c r="Z6" s="239"/>
    </row>
    <row r="7" spans="1:26" s="234" customFormat="1" ht="21.75" customHeight="1" x14ac:dyDescent="0.7">
      <c r="A7" s="232"/>
      <c r="B7" s="232"/>
      <c r="C7" s="232"/>
      <c r="D7" s="232"/>
      <c r="E7" s="232"/>
      <c r="F7" s="232"/>
      <c r="G7" s="232"/>
      <c r="H7" s="233"/>
      <c r="I7" s="233"/>
      <c r="J7" s="232"/>
      <c r="K7" s="232"/>
      <c r="L7" s="232"/>
      <c r="M7" s="232"/>
      <c r="N7" s="232"/>
      <c r="O7" s="232"/>
      <c r="P7" s="232"/>
      <c r="Q7" s="232"/>
      <c r="R7" s="241"/>
      <c r="S7" s="241"/>
      <c r="T7" s="242"/>
      <c r="U7" s="242"/>
      <c r="V7" s="232"/>
      <c r="Y7" s="238"/>
      <c r="Z7" s="239"/>
    </row>
    <row r="8" spans="1:26" s="234" customFormat="1" x14ac:dyDescent="0.7">
      <c r="A8" s="637" t="s">
        <v>423</v>
      </c>
      <c r="B8" s="637"/>
      <c r="C8" s="637"/>
      <c r="D8" s="637"/>
      <c r="E8" s="637"/>
      <c r="F8" s="637"/>
      <c r="G8" s="637"/>
      <c r="H8" s="637"/>
      <c r="I8" s="637"/>
      <c r="J8" s="637"/>
      <c r="K8" s="637"/>
      <c r="L8" s="637"/>
      <c r="M8" s="637"/>
      <c r="N8" s="637"/>
      <c r="O8" s="637"/>
      <c r="P8" s="637"/>
      <c r="Q8" s="637"/>
      <c r="R8" s="637"/>
      <c r="S8" s="637"/>
      <c r="T8" s="637"/>
      <c r="U8" s="637"/>
      <c r="V8" s="637"/>
      <c r="Y8" s="238"/>
      <c r="Z8" s="239"/>
    </row>
    <row r="9" spans="1:26" s="234" customFormat="1" x14ac:dyDescent="0.7">
      <c r="A9" s="637" t="s">
        <v>424</v>
      </c>
      <c r="B9" s="637"/>
      <c r="C9" s="637"/>
      <c r="D9" s="637"/>
      <c r="E9" s="637"/>
      <c r="F9" s="637"/>
      <c r="G9" s="637"/>
      <c r="H9" s="637"/>
      <c r="I9" s="637"/>
      <c r="J9" s="637"/>
      <c r="K9" s="637"/>
      <c r="L9" s="637"/>
      <c r="M9" s="637"/>
      <c r="N9" s="637"/>
      <c r="O9" s="637"/>
      <c r="P9" s="637"/>
      <c r="Q9" s="637"/>
      <c r="R9" s="637"/>
      <c r="S9" s="637"/>
      <c r="T9" s="637"/>
      <c r="U9" s="637"/>
      <c r="V9" s="637"/>
      <c r="Y9" s="238"/>
      <c r="Z9" s="239"/>
    </row>
    <row r="10" spans="1:26" s="234" customFormat="1" x14ac:dyDescent="0.7">
      <c r="A10" s="638" t="s">
        <v>425</v>
      </c>
      <c r="B10" s="638"/>
      <c r="C10" s="638"/>
      <c r="D10" s="638"/>
      <c r="E10" s="638"/>
      <c r="F10" s="638"/>
      <c r="G10" s="638"/>
      <c r="H10" s="638"/>
      <c r="I10" s="638"/>
      <c r="J10" s="638"/>
      <c r="K10" s="638"/>
      <c r="L10" s="638"/>
      <c r="M10" s="638"/>
      <c r="N10" s="638"/>
      <c r="O10" s="638"/>
      <c r="P10" s="638"/>
      <c r="Q10" s="638"/>
      <c r="R10" s="638"/>
      <c r="S10" s="638"/>
      <c r="T10" s="638"/>
      <c r="U10" s="638"/>
      <c r="V10" s="638"/>
      <c r="Y10" s="238"/>
      <c r="Z10" s="239"/>
    </row>
    <row r="11" spans="1:26" s="234" customFormat="1" ht="20.25" customHeight="1" x14ac:dyDescent="0.7">
      <c r="A11" s="305"/>
      <c r="B11" s="305"/>
      <c r="C11" s="305"/>
      <c r="D11" s="305"/>
      <c r="E11" s="305"/>
      <c r="F11" s="305"/>
      <c r="G11" s="305"/>
      <c r="H11" s="305"/>
      <c r="I11" s="305"/>
      <c r="J11" s="305"/>
      <c r="K11" s="305"/>
      <c r="L11" s="305"/>
      <c r="M11" s="305"/>
      <c r="N11" s="305"/>
      <c r="O11" s="305"/>
      <c r="P11" s="305"/>
      <c r="Q11" s="305"/>
      <c r="R11" s="305"/>
      <c r="S11" s="305"/>
      <c r="T11" s="305"/>
      <c r="U11" s="305"/>
      <c r="V11" s="305"/>
      <c r="Y11" s="238"/>
      <c r="Z11" s="239"/>
    </row>
    <row r="12" spans="1:26" s="234" customFormat="1" x14ac:dyDescent="0.7">
      <c r="A12" s="639" t="s">
        <v>426</v>
      </c>
      <c r="B12" s="639"/>
      <c r="C12" s="639"/>
      <c r="D12" s="639"/>
      <c r="E12" s="639"/>
      <c r="F12" s="639"/>
      <c r="G12" s="639"/>
      <c r="H12" s="639"/>
      <c r="I12" s="639"/>
      <c r="J12" s="639"/>
      <c r="K12" s="639"/>
      <c r="L12" s="639"/>
      <c r="M12" s="639"/>
      <c r="N12" s="639"/>
      <c r="O12" s="639"/>
      <c r="P12" s="639"/>
      <c r="Q12" s="639"/>
      <c r="R12" s="639"/>
      <c r="S12" s="639"/>
      <c r="T12" s="639"/>
      <c r="U12" s="639"/>
      <c r="V12" s="639"/>
      <c r="Y12" s="238"/>
      <c r="Z12" s="239"/>
    </row>
    <row r="13" spans="1:26" s="234" customFormat="1" ht="31.5" customHeight="1" x14ac:dyDescent="0.7">
      <c r="A13" s="305"/>
      <c r="B13" s="305"/>
      <c r="C13" s="305"/>
      <c r="D13" s="305"/>
      <c r="E13" s="305"/>
      <c r="F13" s="305"/>
      <c r="G13" s="305"/>
      <c r="H13" s="305"/>
      <c r="I13" s="305"/>
      <c r="J13" s="305"/>
      <c r="K13" s="305"/>
      <c r="L13" s="305"/>
      <c r="M13" s="305"/>
      <c r="N13" s="305"/>
      <c r="O13" s="305"/>
      <c r="P13" s="305"/>
      <c r="Q13" s="305"/>
      <c r="R13" s="305"/>
      <c r="S13" s="305"/>
      <c r="T13" s="305"/>
      <c r="U13" s="305"/>
      <c r="V13" s="305"/>
      <c r="Y13" s="238"/>
      <c r="Z13" s="239"/>
    </row>
    <row r="14" spans="1:26" s="248" customFormat="1" ht="47.25" thickBot="1" x14ac:dyDescent="0.25">
      <c r="A14" s="243"/>
      <c r="B14" s="243"/>
      <c r="C14" s="243"/>
      <c r="D14" s="243"/>
      <c r="E14" s="243"/>
      <c r="F14" s="243"/>
      <c r="G14" s="243"/>
      <c r="H14" s="244"/>
      <c r="I14" s="244"/>
      <c r="J14" s="243"/>
      <c r="K14" s="243"/>
      <c r="L14" s="243"/>
      <c r="M14" s="243"/>
      <c r="N14" s="243"/>
      <c r="O14" s="243"/>
      <c r="P14" s="243"/>
      <c r="Q14" s="243"/>
      <c r="R14" s="245"/>
      <c r="S14" s="245"/>
      <c r="T14" s="243"/>
      <c r="U14" s="243"/>
      <c r="V14" s="246" t="s">
        <v>3384</v>
      </c>
      <c r="W14" s="247"/>
      <c r="Y14" s="249"/>
      <c r="Z14" s="250"/>
    </row>
    <row r="15" spans="1:26" ht="47.25" thickBot="1" x14ac:dyDescent="0.75">
      <c r="A15" s="251">
        <v>1</v>
      </c>
      <c r="B15" s="252">
        <v>2</v>
      </c>
      <c r="C15" s="307">
        <v>3</v>
      </c>
      <c r="D15" s="307">
        <v>4</v>
      </c>
      <c r="E15" s="307">
        <v>5</v>
      </c>
      <c r="F15" s="307">
        <v>6</v>
      </c>
      <c r="G15" s="253">
        <v>7</v>
      </c>
      <c r="H15" s="254">
        <v>8</v>
      </c>
      <c r="I15" s="255">
        <v>9</v>
      </c>
      <c r="J15" s="307">
        <v>10</v>
      </c>
      <c r="K15" s="307"/>
      <c r="L15" s="307">
        <v>11</v>
      </c>
      <c r="M15" s="307">
        <v>12</v>
      </c>
      <c r="N15" s="307">
        <v>13</v>
      </c>
      <c r="O15" s="307">
        <v>14</v>
      </c>
      <c r="P15" s="307">
        <v>15</v>
      </c>
      <c r="Q15" s="307">
        <v>16</v>
      </c>
      <c r="R15" s="256">
        <v>17</v>
      </c>
      <c r="S15" s="252">
        <v>18</v>
      </c>
      <c r="T15" s="307">
        <v>19</v>
      </c>
      <c r="U15" s="307"/>
      <c r="V15" s="253">
        <v>20</v>
      </c>
    </row>
    <row r="16" spans="1:26" x14ac:dyDescent="0.7">
      <c r="A16" s="640" t="s">
        <v>427</v>
      </c>
      <c r="B16" s="643" t="s">
        <v>428</v>
      </c>
      <c r="C16" s="646" t="s">
        <v>429</v>
      </c>
      <c r="D16" s="646" t="s">
        <v>430</v>
      </c>
      <c r="E16" s="646" t="s">
        <v>431</v>
      </c>
      <c r="F16" s="646" t="s">
        <v>432</v>
      </c>
      <c r="G16" s="649" t="s">
        <v>433</v>
      </c>
      <c r="H16" s="652" t="s">
        <v>129</v>
      </c>
      <c r="I16" s="653"/>
      <c r="J16" s="656" t="s">
        <v>434</v>
      </c>
      <c r="K16" s="657"/>
      <c r="L16" s="657"/>
      <c r="M16" s="657"/>
      <c r="N16" s="657"/>
      <c r="O16" s="657"/>
      <c r="P16" s="657"/>
      <c r="Q16" s="657"/>
      <c r="R16" s="658"/>
      <c r="S16" s="643" t="s">
        <v>435</v>
      </c>
      <c r="T16" s="646" t="s">
        <v>436</v>
      </c>
      <c r="U16" s="646" t="s">
        <v>437</v>
      </c>
      <c r="V16" s="649" t="s">
        <v>438</v>
      </c>
    </row>
    <row r="17" spans="1:23" ht="105" customHeight="1" x14ac:dyDescent="0.7">
      <c r="A17" s="641"/>
      <c r="B17" s="644"/>
      <c r="C17" s="647"/>
      <c r="D17" s="647"/>
      <c r="E17" s="647"/>
      <c r="F17" s="647"/>
      <c r="G17" s="650"/>
      <c r="H17" s="654"/>
      <c r="I17" s="655"/>
      <c r="J17" s="659" t="s">
        <v>1</v>
      </c>
      <c r="K17" s="661" t="s">
        <v>130</v>
      </c>
      <c r="L17" s="661"/>
      <c r="M17" s="662" t="s">
        <v>4</v>
      </c>
      <c r="N17" s="662" t="s">
        <v>439</v>
      </c>
      <c r="O17" s="662" t="s">
        <v>6</v>
      </c>
      <c r="P17" s="662" t="s">
        <v>7</v>
      </c>
      <c r="Q17" s="662" t="s">
        <v>131</v>
      </c>
      <c r="R17" s="664" t="s">
        <v>440</v>
      </c>
      <c r="S17" s="644"/>
      <c r="T17" s="647"/>
      <c r="U17" s="647"/>
      <c r="V17" s="650"/>
    </row>
    <row r="18" spans="1:23" ht="308.25" customHeight="1" thickBot="1" x14ac:dyDescent="0.75">
      <c r="A18" s="642"/>
      <c r="B18" s="645"/>
      <c r="C18" s="648"/>
      <c r="D18" s="648"/>
      <c r="E18" s="648"/>
      <c r="F18" s="648"/>
      <c r="G18" s="651"/>
      <c r="H18" s="259" t="s">
        <v>132</v>
      </c>
      <c r="I18" s="260" t="s">
        <v>133</v>
      </c>
      <c r="J18" s="660"/>
      <c r="K18" s="306" t="s">
        <v>441</v>
      </c>
      <c r="L18" s="306" t="s">
        <v>442</v>
      </c>
      <c r="M18" s="663"/>
      <c r="N18" s="663"/>
      <c r="O18" s="663"/>
      <c r="P18" s="663"/>
      <c r="Q18" s="663"/>
      <c r="R18" s="665"/>
      <c r="S18" s="645"/>
      <c r="T18" s="648"/>
      <c r="U18" s="648"/>
      <c r="V18" s="651"/>
      <c r="W18" s="257" t="s">
        <v>443</v>
      </c>
    </row>
    <row r="19" spans="1:23" ht="231.75" thickBot="1" x14ac:dyDescent="0.75">
      <c r="A19" s="261">
        <v>1</v>
      </c>
      <c r="B19" s="262" t="s">
        <v>872</v>
      </c>
      <c r="C19" s="263" t="s">
        <v>873</v>
      </c>
      <c r="D19" s="263" t="s">
        <v>874</v>
      </c>
      <c r="E19" s="263" t="s">
        <v>651</v>
      </c>
      <c r="F19" s="263" t="s">
        <v>447</v>
      </c>
      <c r="G19" s="264" t="s">
        <v>191</v>
      </c>
      <c r="H19" s="265">
        <v>8000700</v>
      </c>
      <c r="I19" s="266">
        <v>9760854</v>
      </c>
      <c r="J19" s="262" t="s">
        <v>238</v>
      </c>
      <c r="K19" s="262"/>
      <c r="L19" s="262">
        <v>301</v>
      </c>
      <c r="M19" s="262" t="s">
        <v>226</v>
      </c>
      <c r="N19" s="262">
        <v>5780</v>
      </c>
      <c r="O19" s="262" t="s">
        <v>231</v>
      </c>
      <c r="P19" s="262">
        <v>350</v>
      </c>
      <c r="Q19" s="262" t="s">
        <v>239</v>
      </c>
      <c r="R19" s="262" t="s">
        <v>324</v>
      </c>
      <c r="S19" s="267" t="s">
        <v>875</v>
      </c>
      <c r="T19" s="268">
        <v>30</v>
      </c>
      <c r="U19" s="269">
        <v>541477</v>
      </c>
      <c r="V19" s="264" t="s">
        <v>876</v>
      </c>
      <c r="W19" s="257" t="s">
        <v>3433</v>
      </c>
    </row>
    <row r="20" spans="1:23" ht="231.75" thickBot="1" x14ac:dyDescent="0.75">
      <c r="A20" s="261">
        <v>2</v>
      </c>
      <c r="B20" s="262" t="s">
        <v>872</v>
      </c>
      <c r="C20" s="263" t="s">
        <v>877</v>
      </c>
      <c r="D20" s="263" t="s">
        <v>878</v>
      </c>
      <c r="E20" s="263" t="s">
        <v>879</v>
      </c>
      <c r="F20" s="263" t="s">
        <v>447</v>
      </c>
      <c r="G20" s="264" t="s">
        <v>189</v>
      </c>
      <c r="H20" s="265">
        <v>7979300</v>
      </c>
      <c r="I20" s="266">
        <v>9734746</v>
      </c>
      <c r="J20" s="262" t="s">
        <v>238</v>
      </c>
      <c r="K20" s="262"/>
      <c r="L20" s="262">
        <v>301</v>
      </c>
      <c r="M20" s="262" t="s">
        <v>226</v>
      </c>
      <c r="N20" s="262">
        <v>5760</v>
      </c>
      <c r="O20" s="262">
        <v>1</v>
      </c>
      <c r="P20" s="262">
        <v>350</v>
      </c>
      <c r="Q20" s="262" t="s">
        <v>239</v>
      </c>
      <c r="R20" s="262" t="s">
        <v>322</v>
      </c>
      <c r="S20" s="267" t="s">
        <v>875</v>
      </c>
      <c r="T20" s="268">
        <v>30</v>
      </c>
      <c r="U20" s="269">
        <v>541477</v>
      </c>
      <c r="V20" s="264" t="s">
        <v>876</v>
      </c>
      <c r="W20" s="257" t="s">
        <v>3433</v>
      </c>
    </row>
    <row r="21" spans="1:23" ht="363.75" thickBot="1" x14ac:dyDescent="0.75">
      <c r="A21" s="261">
        <v>3</v>
      </c>
      <c r="B21" s="262" t="s">
        <v>872</v>
      </c>
      <c r="C21" s="263" t="s">
        <v>880</v>
      </c>
      <c r="D21" s="263" t="s">
        <v>881</v>
      </c>
      <c r="E21" s="263" t="s">
        <v>882</v>
      </c>
      <c r="F21" s="263" t="s">
        <v>447</v>
      </c>
      <c r="G21" s="264" t="s">
        <v>182</v>
      </c>
      <c r="H21" s="265">
        <v>6824200</v>
      </c>
      <c r="I21" s="266">
        <v>8325524</v>
      </c>
      <c r="J21" s="262" t="s">
        <v>230</v>
      </c>
      <c r="K21" s="262"/>
      <c r="L21" s="262">
        <v>292</v>
      </c>
      <c r="M21" s="262" t="s">
        <v>226</v>
      </c>
      <c r="N21" s="262">
        <v>4670</v>
      </c>
      <c r="O21" s="262" t="s">
        <v>263</v>
      </c>
      <c r="P21" s="262">
        <v>210</v>
      </c>
      <c r="Q21" s="262" t="s">
        <v>263</v>
      </c>
      <c r="R21" s="262" t="s">
        <v>313</v>
      </c>
      <c r="S21" s="267" t="s">
        <v>883</v>
      </c>
      <c r="T21" s="268">
        <v>30</v>
      </c>
      <c r="U21" s="269">
        <v>541477</v>
      </c>
      <c r="V21" s="264" t="s">
        <v>876</v>
      </c>
      <c r="W21" s="257" t="s">
        <v>3433</v>
      </c>
    </row>
    <row r="22" spans="1:23" ht="363.75" thickBot="1" x14ac:dyDescent="0.75">
      <c r="A22" s="261">
        <v>4</v>
      </c>
      <c r="B22" s="262" t="s">
        <v>872</v>
      </c>
      <c r="C22" s="263" t="s">
        <v>884</v>
      </c>
      <c r="D22" s="263" t="s">
        <v>885</v>
      </c>
      <c r="E22" s="263" t="s">
        <v>886</v>
      </c>
      <c r="F22" s="263" t="s">
        <v>447</v>
      </c>
      <c r="G22" s="264" t="s">
        <v>183</v>
      </c>
      <c r="H22" s="265">
        <v>6995200</v>
      </c>
      <c r="I22" s="266">
        <v>8534144</v>
      </c>
      <c r="J22" s="262" t="s">
        <v>230</v>
      </c>
      <c r="K22" s="262"/>
      <c r="L22" s="262">
        <v>301</v>
      </c>
      <c r="M22" s="262" t="s">
        <v>226</v>
      </c>
      <c r="N22" s="262">
        <v>4670</v>
      </c>
      <c r="O22" s="262" t="s">
        <v>263</v>
      </c>
      <c r="P22" s="262">
        <v>210</v>
      </c>
      <c r="Q22" s="262" t="s">
        <v>263</v>
      </c>
      <c r="R22" s="262" t="s">
        <v>314</v>
      </c>
      <c r="S22" s="267" t="s">
        <v>883</v>
      </c>
      <c r="T22" s="268">
        <v>30</v>
      </c>
      <c r="U22" s="269">
        <v>541477</v>
      </c>
      <c r="V22" s="264" t="s">
        <v>876</v>
      </c>
      <c r="W22" s="257" t="s">
        <v>3433</v>
      </c>
    </row>
    <row r="23" spans="1:23" ht="409.6" thickBot="1" x14ac:dyDescent="0.75">
      <c r="A23" s="261">
        <v>5</v>
      </c>
      <c r="B23" s="262" t="s">
        <v>872</v>
      </c>
      <c r="C23" s="263" t="s">
        <v>887</v>
      </c>
      <c r="D23" s="263" t="s">
        <v>888</v>
      </c>
      <c r="E23" s="263" t="s">
        <v>882</v>
      </c>
      <c r="F23" s="263" t="s">
        <v>447</v>
      </c>
      <c r="G23" s="264" t="s">
        <v>182</v>
      </c>
      <c r="H23" s="265">
        <v>7943000</v>
      </c>
      <c r="I23" s="266">
        <v>9690460</v>
      </c>
      <c r="J23" s="262" t="s">
        <v>230</v>
      </c>
      <c r="K23" s="262"/>
      <c r="L23" s="262">
        <v>292</v>
      </c>
      <c r="M23" s="262" t="s">
        <v>226</v>
      </c>
      <c r="N23" s="262">
        <v>4670</v>
      </c>
      <c r="O23" s="262" t="s">
        <v>263</v>
      </c>
      <c r="P23" s="262">
        <v>210</v>
      </c>
      <c r="Q23" s="262" t="s">
        <v>263</v>
      </c>
      <c r="R23" s="262" t="s">
        <v>313</v>
      </c>
      <c r="S23" s="267" t="s">
        <v>889</v>
      </c>
      <c r="T23" s="268">
        <v>30</v>
      </c>
      <c r="U23" s="269">
        <v>541477</v>
      </c>
      <c r="V23" s="264" t="s">
        <v>876</v>
      </c>
      <c r="W23" s="257" t="s">
        <v>3433</v>
      </c>
    </row>
    <row r="24" spans="1:23" ht="409.6" thickBot="1" x14ac:dyDescent="0.75">
      <c r="A24" s="261">
        <v>6</v>
      </c>
      <c r="B24" s="262" t="s">
        <v>872</v>
      </c>
      <c r="C24" s="263" t="s">
        <v>890</v>
      </c>
      <c r="D24" s="263" t="s">
        <v>891</v>
      </c>
      <c r="E24" s="263" t="s">
        <v>886</v>
      </c>
      <c r="F24" s="263" t="s">
        <v>447</v>
      </c>
      <c r="G24" s="264" t="s">
        <v>183</v>
      </c>
      <c r="H24" s="265">
        <v>8114000</v>
      </c>
      <c r="I24" s="266">
        <v>9899080</v>
      </c>
      <c r="J24" s="262" t="s">
        <v>230</v>
      </c>
      <c r="K24" s="262"/>
      <c r="L24" s="262">
        <v>301</v>
      </c>
      <c r="M24" s="262" t="s">
        <v>226</v>
      </c>
      <c r="N24" s="262">
        <v>4670</v>
      </c>
      <c r="O24" s="262" t="s">
        <v>263</v>
      </c>
      <c r="P24" s="262">
        <v>210</v>
      </c>
      <c r="Q24" s="262" t="s">
        <v>263</v>
      </c>
      <c r="R24" s="262" t="s">
        <v>314</v>
      </c>
      <c r="S24" s="267" t="s">
        <v>889</v>
      </c>
      <c r="T24" s="268">
        <v>30</v>
      </c>
      <c r="U24" s="269">
        <v>541477</v>
      </c>
      <c r="V24" s="264" t="s">
        <v>876</v>
      </c>
      <c r="W24" s="257" t="s">
        <v>3433</v>
      </c>
    </row>
    <row r="25" spans="1:23" ht="363.75" thickBot="1" x14ac:dyDescent="0.75">
      <c r="A25" s="261">
        <v>7</v>
      </c>
      <c r="B25" s="262" t="s">
        <v>872</v>
      </c>
      <c r="C25" s="263" t="s">
        <v>892</v>
      </c>
      <c r="D25" s="263" t="s">
        <v>893</v>
      </c>
      <c r="E25" s="263" t="s">
        <v>879</v>
      </c>
      <c r="F25" s="263" t="s">
        <v>447</v>
      </c>
      <c r="G25" s="264" t="s">
        <v>189</v>
      </c>
      <c r="H25" s="265">
        <v>8269600</v>
      </c>
      <c r="I25" s="266">
        <v>10088912</v>
      </c>
      <c r="J25" s="262" t="s">
        <v>238</v>
      </c>
      <c r="K25" s="262"/>
      <c r="L25" s="262">
        <v>301</v>
      </c>
      <c r="M25" s="262" t="s">
        <v>226</v>
      </c>
      <c r="N25" s="262">
        <v>5760</v>
      </c>
      <c r="O25" s="262">
        <v>1</v>
      </c>
      <c r="P25" s="262">
        <v>350</v>
      </c>
      <c r="Q25" s="262" t="s">
        <v>239</v>
      </c>
      <c r="R25" s="262" t="s">
        <v>322</v>
      </c>
      <c r="S25" s="267" t="s">
        <v>894</v>
      </c>
      <c r="T25" s="268">
        <v>30</v>
      </c>
      <c r="U25" s="269">
        <v>541477</v>
      </c>
      <c r="V25" s="264" t="s">
        <v>876</v>
      </c>
      <c r="W25" s="257" t="s">
        <v>3433</v>
      </c>
    </row>
    <row r="26" spans="1:23" ht="409.6" thickBot="1" x14ac:dyDescent="0.75">
      <c r="A26" s="261">
        <v>8</v>
      </c>
      <c r="B26" s="262" t="s">
        <v>872</v>
      </c>
      <c r="C26" s="263" t="s">
        <v>895</v>
      </c>
      <c r="D26" s="263" t="s">
        <v>896</v>
      </c>
      <c r="E26" s="263" t="s">
        <v>879</v>
      </c>
      <c r="F26" s="263" t="s">
        <v>447</v>
      </c>
      <c r="G26" s="264" t="s">
        <v>189</v>
      </c>
      <c r="H26" s="265">
        <v>9387000</v>
      </c>
      <c r="I26" s="266">
        <v>11452140</v>
      </c>
      <c r="J26" s="262" t="s">
        <v>238</v>
      </c>
      <c r="K26" s="262"/>
      <c r="L26" s="262">
        <v>301</v>
      </c>
      <c r="M26" s="262" t="s">
        <v>226</v>
      </c>
      <c r="N26" s="262">
        <v>5760</v>
      </c>
      <c r="O26" s="262">
        <v>1</v>
      </c>
      <c r="P26" s="262">
        <v>350</v>
      </c>
      <c r="Q26" s="262" t="s">
        <v>239</v>
      </c>
      <c r="R26" s="262" t="s">
        <v>322</v>
      </c>
      <c r="S26" s="267" t="s">
        <v>897</v>
      </c>
      <c r="T26" s="268">
        <v>30</v>
      </c>
      <c r="U26" s="269">
        <v>541477</v>
      </c>
      <c r="V26" s="264" t="s">
        <v>876</v>
      </c>
      <c r="W26" s="257" t="s">
        <v>3433</v>
      </c>
    </row>
    <row r="27" spans="1:23" ht="363.75" thickBot="1" x14ac:dyDescent="0.75">
      <c r="A27" s="261">
        <v>9</v>
      </c>
      <c r="B27" s="262" t="s">
        <v>872</v>
      </c>
      <c r="C27" s="263" t="s">
        <v>898</v>
      </c>
      <c r="D27" s="263" t="s">
        <v>899</v>
      </c>
      <c r="E27" s="263" t="s">
        <v>651</v>
      </c>
      <c r="F27" s="263" t="s">
        <v>447</v>
      </c>
      <c r="G27" s="264" t="s">
        <v>191</v>
      </c>
      <c r="H27" s="265">
        <v>8372800</v>
      </c>
      <c r="I27" s="266">
        <v>10214816</v>
      </c>
      <c r="J27" s="262" t="s">
        <v>238</v>
      </c>
      <c r="K27" s="262"/>
      <c r="L27" s="262">
        <v>301</v>
      </c>
      <c r="M27" s="262" t="s">
        <v>226</v>
      </c>
      <c r="N27" s="262">
        <v>5780</v>
      </c>
      <c r="O27" s="262" t="s">
        <v>231</v>
      </c>
      <c r="P27" s="262">
        <v>350</v>
      </c>
      <c r="Q27" s="262" t="s">
        <v>239</v>
      </c>
      <c r="R27" s="262" t="s">
        <v>324</v>
      </c>
      <c r="S27" s="267" t="s">
        <v>900</v>
      </c>
      <c r="T27" s="268">
        <v>30</v>
      </c>
      <c r="U27" s="269">
        <v>541477</v>
      </c>
      <c r="V27" s="264" t="s">
        <v>876</v>
      </c>
      <c r="W27" s="257" t="s">
        <v>3433</v>
      </c>
    </row>
    <row r="28" spans="1:23" ht="409.6" thickBot="1" x14ac:dyDescent="0.75">
      <c r="A28" s="261">
        <v>10</v>
      </c>
      <c r="B28" s="262" t="s">
        <v>872</v>
      </c>
      <c r="C28" s="263" t="s">
        <v>901</v>
      </c>
      <c r="D28" s="263" t="s">
        <v>902</v>
      </c>
      <c r="E28" s="263" t="s">
        <v>651</v>
      </c>
      <c r="F28" s="263" t="s">
        <v>447</v>
      </c>
      <c r="G28" s="264" t="s">
        <v>191</v>
      </c>
      <c r="H28" s="265">
        <v>9486400</v>
      </c>
      <c r="I28" s="266">
        <v>11573408</v>
      </c>
      <c r="J28" s="262" t="s">
        <v>238</v>
      </c>
      <c r="K28" s="262"/>
      <c r="L28" s="262">
        <v>301</v>
      </c>
      <c r="M28" s="262" t="s">
        <v>226</v>
      </c>
      <c r="N28" s="262">
        <v>5780</v>
      </c>
      <c r="O28" s="262" t="s">
        <v>231</v>
      </c>
      <c r="P28" s="262">
        <v>350</v>
      </c>
      <c r="Q28" s="262" t="s">
        <v>239</v>
      </c>
      <c r="R28" s="262" t="s">
        <v>324</v>
      </c>
      <c r="S28" s="267" t="s">
        <v>903</v>
      </c>
      <c r="T28" s="268">
        <v>30</v>
      </c>
      <c r="U28" s="269">
        <v>541477</v>
      </c>
      <c r="V28" s="264" t="s">
        <v>876</v>
      </c>
      <c r="W28" s="257" t="s">
        <v>3433</v>
      </c>
    </row>
    <row r="29" spans="1:23" ht="297.75" thickBot="1" x14ac:dyDescent="0.75">
      <c r="A29" s="261">
        <v>11</v>
      </c>
      <c r="B29" s="262" t="s">
        <v>872</v>
      </c>
      <c r="C29" s="263" t="s">
        <v>904</v>
      </c>
      <c r="D29" s="263" t="s">
        <v>905</v>
      </c>
      <c r="E29" s="263" t="s">
        <v>882</v>
      </c>
      <c r="F29" s="263" t="s">
        <v>447</v>
      </c>
      <c r="G29" s="264" t="s">
        <v>182</v>
      </c>
      <c r="H29" s="265">
        <v>6789700</v>
      </c>
      <c r="I29" s="266">
        <v>8283434</v>
      </c>
      <c r="J29" s="262" t="s">
        <v>230</v>
      </c>
      <c r="K29" s="262"/>
      <c r="L29" s="262">
        <v>292</v>
      </c>
      <c r="M29" s="262" t="s">
        <v>226</v>
      </c>
      <c r="N29" s="262">
        <v>4670</v>
      </c>
      <c r="O29" s="262" t="s">
        <v>263</v>
      </c>
      <c r="P29" s="262">
        <v>210</v>
      </c>
      <c r="Q29" s="262" t="s">
        <v>263</v>
      </c>
      <c r="R29" s="262" t="s">
        <v>313</v>
      </c>
      <c r="S29" s="267" t="s">
        <v>906</v>
      </c>
      <c r="T29" s="268">
        <v>30</v>
      </c>
      <c r="U29" s="269">
        <v>541477</v>
      </c>
      <c r="V29" s="264" t="s">
        <v>876</v>
      </c>
      <c r="W29" s="257" t="s">
        <v>3433</v>
      </c>
    </row>
    <row r="30" spans="1:23" ht="363.75" thickBot="1" x14ac:dyDescent="0.75">
      <c r="A30" s="261">
        <v>12</v>
      </c>
      <c r="B30" s="262" t="s">
        <v>872</v>
      </c>
      <c r="C30" s="263" t="s">
        <v>907</v>
      </c>
      <c r="D30" s="263" t="s">
        <v>908</v>
      </c>
      <c r="E30" s="263" t="s">
        <v>882</v>
      </c>
      <c r="F30" s="263" t="s">
        <v>447</v>
      </c>
      <c r="G30" s="264" t="s">
        <v>182</v>
      </c>
      <c r="H30" s="265">
        <v>7251300</v>
      </c>
      <c r="I30" s="266">
        <v>8846586</v>
      </c>
      <c r="J30" s="262" t="s">
        <v>230</v>
      </c>
      <c r="K30" s="262"/>
      <c r="L30" s="262">
        <v>292</v>
      </c>
      <c r="M30" s="262" t="s">
        <v>226</v>
      </c>
      <c r="N30" s="262">
        <v>4670</v>
      </c>
      <c r="O30" s="262" t="s">
        <v>263</v>
      </c>
      <c r="P30" s="262">
        <v>210</v>
      </c>
      <c r="Q30" s="262" t="s">
        <v>263</v>
      </c>
      <c r="R30" s="262" t="s">
        <v>313</v>
      </c>
      <c r="S30" s="267" t="s">
        <v>909</v>
      </c>
      <c r="T30" s="268">
        <v>30</v>
      </c>
      <c r="U30" s="269">
        <v>541477</v>
      </c>
      <c r="V30" s="264" t="s">
        <v>876</v>
      </c>
      <c r="W30" s="257" t="s">
        <v>3433</v>
      </c>
    </row>
    <row r="31" spans="1:23" ht="198.75" thickBot="1" x14ac:dyDescent="0.75">
      <c r="A31" s="261">
        <v>13</v>
      </c>
      <c r="B31" s="262" t="s">
        <v>872</v>
      </c>
      <c r="C31" s="263" t="s">
        <v>910</v>
      </c>
      <c r="D31" s="263" t="s">
        <v>911</v>
      </c>
      <c r="E31" s="263" t="s">
        <v>882</v>
      </c>
      <c r="F31" s="263" t="s">
        <v>447</v>
      </c>
      <c r="G31" s="264" t="s">
        <v>182</v>
      </c>
      <c r="H31" s="265">
        <v>6376700</v>
      </c>
      <c r="I31" s="266">
        <v>7779574</v>
      </c>
      <c r="J31" s="262" t="s">
        <v>230</v>
      </c>
      <c r="K31" s="262"/>
      <c r="L31" s="262">
        <v>292</v>
      </c>
      <c r="M31" s="262" t="s">
        <v>226</v>
      </c>
      <c r="N31" s="262">
        <v>4670</v>
      </c>
      <c r="O31" s="262" t="s">
        <v>263</v>
      </c>
      <c r="P31" s="262">
        <v>210</v>
      </c>
      <c r="Q31" s="262" t="s">
        <v>263</v>
      </c>
      <c r="R31" s="262" t="s">
        <v>313</v>
      </c>
      <c r="S31" s="267" t="s">
        <v>912</v>
      </c>
      <c r="T31" s="268">
        <v>30</v>
      </c>
      <c r="U31" s="269">
        <v>541477</v>
      </c>
      <c r="V31" s="264" t="s">
        <v>876</v>
      </c>
      <c r="W31" s="257" t="s">
        <v>3433</v>
      </c>
    </row>
    <row r="32" spans="1:23" ht="297.75" thickBot="1" x14ac:dyDescent="0.75">
      <c r="A32" s="261">
        <v>14</v>
      </c>
      <c r="B32" s="262" t="s">
        <v>872</v>
      </c>
      <c r="C32" s="263" t="s">
        <v>913</v>
      </c>
      <c r="D32" s="263" t="s">
        <v>914</v>
      </c>
      <c r="E32" s="263" t="s">
        <v>886</v>
      </c>
      <c r="F32" s="263" t="s">
        <v>447</v>
      </c>
      <c r="G32" s="264" t="s">
        <v>183</v>
      </c>
      <c r="H32" s="265">
        <v>6960700</v>
      </c>
      <c r="I32" s="266">
        <v>8492054</v>
      </c>
      <c r="J32" s="262" t="s">
        <v>230</v>
      </c>
      <c r="K32" s="262"/>
      <c r="L32" s="262">
        <v>301</v>
      </c>
      <c r="M32" s="262" t="s">
        <v>226</v>
      </c>
      <c r="N32" s="262">
        <v>4670</v>
      </c>
      <c r="O32" s="262" t="s">
        <v>263</v>
      </c>
      <c r="P32" s="262">
        <v>210</v>
      </c>
      <c r="Q32" s="262" t="s">
        <v>263</v>
      </c>
      <c r="R32" s="262" t="s">
        <v>314</v>
      </c>
      <c r="S32" s="267" t="s">
        <v>906</v>
      </c>
      <c r="T32" s="268">
        <v>30</v>
      </c>
      <c r="U32" s="269">
        <v>541477</v>
      </c>
      <c r="V32" s="264" t="s">
        <v>876</v>
      </c>
      <c r="W32" s="257" t="s">
        <v>3433</v>
      </c>
    </row>
    <row r="33" spans="1:23" ht="363.75" thickBot="1" x14ac:dyDescent="0.75">
      <c r="A33" s="261">
        <v>15</v>
      </c>
      <c r="B33" s="262" t="s">
        <v>872</v>
      </c>
      <c r="C33" s="263" t="s">
        <v>915</v>
      </c>
      <c r="D33" s="263" t="s">
        <v>916</v>
      </c>
      <c r="E33" s="263" t="s">
        <v>886</v>
      </c>
      <c r="F33" s="263" t="s">
        <v>447</v>
      </c>
      <c r="G33" s="264" t="s">
        <v>183</v>
      </c>
      <c r="H33" s="265">
        <v>7422300</v>
      </c>
      <c r="I33" s="266">
        <v>9055206</v>
      </c>
      <c r="J33" s="262" t="s">
        <v>230</v>
      </c>
      <c r="K33" s="262"/>
      <c r="L33" s="262">
        <v>301</v>
      </c>
      <c r="M33" s="262" t="s">
        <v>226</v>
      </c>
      <c r="N33" s="262">
        <v>4670</v>
      </c>
      <c r="O33" s="262" t="s">
        <v>263</v>
      </c>
      <c r="P33" s="262">
        <v>210</v>
      </c>
      <c r="Q33" s="262" t="s">
        <v>263</v>
      </c>
      <c r="R33" s="262" t="s">
        <v>314</v>
      </c>
      <c r="S33" s="267" t="s">
        <v>909</v>
      </c>
      <c r="T33" s="268">
        <v>30</v>
      </c>
      <c r="U33" s="269">
        <v>541477</v>
      </c>
      <c r="V33" s="264" t="s">
        <v>876</v>
      </c>
      <c r="W33" s="257" t="s">
        <v>3433</v>
      </c>
    </row>
    <row r="34" spans="1:23" ht="198.75" thickBot="1" x14ac:dyDescent="0.75">
      <c r="A34" s="261">
        <v>16</v>
      </c>
      <c r="B34" s="262" t="s">
        <v>872</v>
      </c>
      <c r="C34" s="263" t="s">
        <v>917</v>
      </c>
      <c r="D34" s="263" t="s">
        <v>918</v>
      </c>
      <c r="E34" s="263" t="s">
        <v>886</v>
      </c>
      <c r="F34" s="263" t="s">
        <v>447</v>
      </c>
      <c r="G34" s="264" t="s">
        <v>183</v>
      </c>
      <c r="H34" s="265">
        <v>6547700</v>
      </c>
      <c r="I34" s="266">
        <v>7988194</v>
      </c>
      <c r="J34" s="262" t="s">
        <v>230</v>
      </c>
      <c r="K34" s="262"/>
      <c r="L34" s="262">
        <v>301</v>
      </c>
      <c r="M34" s="262" t="s">
        <v>226</v>
      </c>
      <c r="N34" s="262">
        <v>4670</v>
      </c>
      <c r="O34" s="262" t="s">
        <v>263</v>
      </c>
      <c r="P34" s="262">
        <v>210</v>
      </c>
      <c r="Q34" s="262" t="s">
        <v>263</v>
      </c>
      <c r="R34" s="262" t="s">
        <v>314</v>
      </c>
      <c r="S34" s="267" t="s">
        <v>912</v>
      </c>
      <c r="T34" s="268">
        <v>30</v>
      </c>
      <c r="U34" s="269">
        <v>541477</v>
      </c>
      <c r="V34" s="264" t="s">
        <v>876</v>
      </c>
      <c r="W34" s="257" t="s">
        <v>3433</v>
      </c>
    </row>
    <row r="35" spans="1:23" ht="264.75" thickBot="1" x14ac:dyDescent="0.75">
      <c r="A35" s="261">
        <v>17</v>
      </c>
      <c r="B35" s="262" t="s">
        <v>872</v>
      </c>
      <c r="C35" s="263" t="s">
        <v>919</v>
      </c>
      <c r="D35" s="263" t="s">
        <v>920</v>
      </c>
      <c r="E35" s="263" t="s">
        <v>879</v>
      </c>
      <c r="F35" s="263" t="s">
        <v>447</v>
      </c>
      <c r="G35" s="264" t="s">
        <v>189</v>
      </c>
      <c r="H35" s="265">
        <v>8227400</v>
      </c>
      <c r="I35" s="266">
        <v>10037428</v>
      </c>
      <c r="J35" s="262" t="s">
        <v>238</v>
      </c>
      <c r="K35" s="262"/>
      <c r="L35" s="262">
        <v>301</v>
      </c>
      <c r="M35" s="262" t="s">
        <v>226</v>
      </c>
      <c r="N35" s="262">
        <v>5760</v>
      </c>
      <c r="O35" s="262">
        <v>1</v>
      </c>
      <c r="P35" s="262">
        <v>350</v>
      </c>
      <c r="Q35" s="262" t="s">
        <v>239</v>
      </c>
      <c r="R35" s="262" t="s">
        <v>322</v>
      </c>
      <c r="S35" s="267" t="s">
        <v>921</v>
      </c>
      <c r="T35" s="268">
        <v>30</v>
      </c>
      <c r="U35" s="269">
        <v>541477</v>
      </c>
      <c r="V35" s="264" t="s">
        <v>876</v>
      </c>
      <c r="W35" s="257" t="s">
        <v>3433</v>
      </c>
    </row>
    <row r="36" spans="1:23" ht="297.75" thickBot="1" x14ac:dyDescent="0.75">
      <c r="A36" s="261">
        <v>18</v>
      </c>
      <c r="B36" s="262" t="s">
        <v>872</v>
      </c>
      <c r="C36" s="263" t="s">
        <v>922</v>
      </c>
      <c r="D36" s="263" t="s">
        <v>923</v>
      </c>
      <c r="E36" s="263" t="s">
        <v>879</v>
      </c>
      <c r="F36" s="263" t="s">
        <v>447</v>
      </c>
      <c r="G36" s="264" t="s">
        <v>189</v>
      </c>
      <c r="H36" s="265">
        <v>8134000</v>
      </c>
      <c r="I36" s="266">
        <v>9923480</v>
      </c>
      <c r="J36" s="262" t="s">
        <v>238</v>
      </c>
      <c r="K36" s="262"/>
      <c r="L36" s="262">
        <v>301</v>
      </c>
      <c r="M36" s="262" t="s">
        <v>226</v>
      </c>
      <c r="N36" s="262">
        <v>5760</v>
      </c>
      <c r="O36" s="262">
        <v>1</v>
      </c>
      <c r="P36" s="262">
        <v>350</v>
      </c>
      <c r="Q36" s="262" t="s">
        <v>239</v>
      </c>
      <c r="R36" s="262" t="s">
        <v>322</v>
      </c>
      <c r="S36" s="267" t="s">
        <v>924</v>
      </c>
      <c r="T36" s="268">
        <v>30</v>
      </c>
      <c r="U36" s="269">
        <v>541477</v>
      </c>
      <c r="V36" s="264" t="s">
        <v>876</v>
      </c>
      <c r="W36" s="257" t="s">
        <v>3433</v>
      </c>
    </row>
    <row r="37" spans="1:23" ht="330.75" thickBot="1" x14ac:dyDescent="0.75">
      <c r="A37" s="261">
        <v>19</v>
      </c>
      <c r="B37" s="262" t="s">
        <v>872</v>
      </c>
      <c r="C37" s="263" t="s">
        <v>925</v>
      </c>
      <c r="D37" s="263" t="s">
        <v>926</v>
      </c>
      <c r="E37" s="263" t="s">
        <v>879</v>
      </c>
      <c r="F37" s="263" t="s">
        <v>447</v>
      </c>
      <c r="G37" s="264" t="s">
        <v>189</v>
      </c>
      <c r="H37" s="265">
        <v>8690200</v>
      </c>
      <c r="I37" s="266">
        <v>10602044</v>
      </c>
      <c r="J37" s="262" t="s">
        <v>238</v>
      </c>
      <c r="K37" s="262"/>
      <c r="L37" s="262">
        <v>301</v>
      </c>
      <c r="M37" s="262" t="s">
        <v>226</v>
      </c>
      <c r="N37" s="262">
        <v>5760</v>
      </c>
      <c r="O37" s="262">
        <v>1</v>
      </c>
      <c r="P37" s="262">
        <v>350</v>
      </c>
      <c r="Q37" s="262" t="s">
        <v>239</v>
      </c>
      <c r="R37" s="262" t="s">
        <v>322</v>
      </c>
      <c r="S37" s="267" t="s">
        <v>927</v>
      </c>
      <c r="T37" s="268">
        <v>30</v>
      </c>
      <c r="U37" s="269">
        <v>541477</v>
      </c>
      <c r="V37" s="264" t="s">
        <v>876</v>
      </c>
      <c r="W37" s="257" t="s">
        <v>3433</v>
      </c>
    </row>
    <row r="38" spans="1:23" ht="363.75" thickBot="1" x14ac:dyDescent="0.75">
      <c r="A38" s="261">
        <v>20</v>
      </c>
      <c r="B38" s="262" t="s">
        <v>872</v>
      </c>
      <c r="C38" s="263" t="s">
        <v>928</v>
      </c>
      <c r="D38" s="263" t="s">
        <v>929</v>
      </c>
      <c r="E38" s="263" t="s">
        <v>879</v>
      </c>
      <c r="F38" s="263" t="s">
        <v>447</v>
      </c>
      <c r="G38" s="264" t="s">
        <v>189</v>
      </c>
      <c r="H38" s="265">
        <v>8598100</v>
      </c>
      <c r="I38" s="266">
        <v>10489682</v>
      </c>
      <c r="J38" s="262" t="s">
        <v>238</v>
      </c>
      <c r="K38" s="262"/>
      <c r="L38" s="262">
        <v>301</v>
      </c>
      <c r="M38" s="262" t="s">
        <v>226</v>
      </c>
      <c r="N38" s="262">
        <v>5760</v>
      </c>
      <c r="O38" s="262">
        <v>1</v>
      </c>
      <c r="P38" s="262">
        <v>350</v>
      </c>
      <c r="Q38" s="262" t="s">
        <v>239</v>
      </c>
      <c r="R38" s="262" t="s">
        <v>322</v>
      </c>
      <c r="S38" s="267" t="s">
        <v>930</v>
      </c>
      <c r="T38" s="268">
        <v>30</v>
      </c>
      <c r="U38" s="269">
        <v>541477</v>
      </c>
      <c r="V38" s="264" t="s">
        <v>876</v>
      </c>
      <c r="W38" s="257" t="s">
        <v>3433</v>
      </c>
    </row>
    <row r="39" spans="1:23" ht="231.75" thickBot="1" x14ac:dyDescent="0.75">
      <c r="A39" s="261">
        <v>21</v>
      </c>
      <c r="B39" s="262" t="s">
        <v>872</v>
      </c>
      <c r="C39" s="263" t="s">
        <v>931</v>
      </c>
      <c r="D39" s="263" t="s">
        <v>932</v>
      </c>
      <c r="E39" s="263" t="s">
        <v>879</v>
      </c>
      <c r="F39" s="263" t="s">
        <v>447</v>
      </c>
      <c r="G39" s="264" t="s">
        <v>189</v>
      </c>
      <c r="H39" s="265">
        <v>7815700</v>
      </c>
      <c r="I39" s="266">
        <v>9535154</v>
      </c>
      <c r="J39" s="262" t="s">
        <v>238</v>
      </c>
      <c r="K39" s="262"/>
      <c r="L39" s="262">
        <v>301</v>
      </c>
      <c r="M39" s="262" t="s">
        <v>226</v>
      </c>
      <c r="N39" s="262">
        <v>5760</v>
      </c>
      <c r="O39" s="262">
        <v>1</v>
      </c>
      <c r="P39" s="262">
        <v>350</v>
      </c>
      <c r="Q39" s="262" t="s">
        <v>239</v>
      </c>
      <c r="R39" s="262" t="s">
        <v>322</v>
      </c>
      <c r="S39" s="267" t="s">
        <v>933</v>
      </c>
      <c r="T39" s="268">
        <v>30</v>
      </c>
      <c r="U39" s="269">
        <v>541477</v>
      </c>
      <c r="V39" s="264" t="s">
        <v>876</v>
      </c>
      <c r="W39" s="257" t="s">
        <v>3433</v>
      </c>
    </row>
    <row r="40" spans="1:23" ht="231.75" thickBot="1" x14ac:dyDescent="0.75">
      <c r="A40" s="261">
        <v>22</v>
      </c>
      <c r="B40" s="262" t="s">
        <v>872</v>
      </c>
      <c r="C40" s="263" t="s">
        <v>934</v>
      </c>
      <c r="D40" s="263" t="s">
        <v>935</v>
      </c>
      <c r="E40" s="263" t="s">
        <v>879</v>
      </c>
      <c r="F40" s="263" t="s">
        <v>447</v>
      </c>
      <c r="G40" s="264" t="s">
        <v>189</v>
      </c>
      <c r="H40" s="265">
        <v>7721100</v>
      </c>
      <c r="I40" s="266">
        <v>9419742</v>
      </c>
      <c r="J40" s="262" t="s">
        <v>238</v>
      </c>
      <c r="K40" s="262"/>
      <c r="L40" s="262">
        <v>301</v>
      </c>
      <c r="M40" s="262" t="s">
        <v>226</v>
      </c>
      <c r="N40" s="262">
        <v>5760</v>
      </c>
      <c r="O40" s="262">
        <v>1</v>
      </c>
      <c r="P40" s="262">
        <v>350</v>
      </c>
      <c r="Q40" s="262" t="s">
        <v>239</v>
      </c>
      <c r="R40" s="262" t="s">
        <v>322</v>
      </c>
      <c r="S40" s="267" t="s">
        <v>936</v>
      </c>
      <c r="T40" s="268">
        <v>30</v>
      </c>
      <c r="U40" s="269">
        <v>541477</v>
      </c>
      <c r="V40" s="264" t="s">
        <v>876</v>
      </c>
      <c r="W40" s="257" t="s">
        <v>3433</v>
      </c>
    </row>
    <row r="41" spans="1:23" ht="264.75" thickBot="1" x14ac:dyDescent="0.75">
      <c r="A41" s="261">
        <v>23</v>
      </c>
      <c r="B41" s="262" t="s">
        <v>872</v>
      </c>
      <c r="C41" s="263" t="s">
        <v>937</v>
      </c>
      <c r="D41" s="263" t="s">
        <v>938</v>
      </c>
      <c r="E41" s="263" t="s">
        <v>651</v>
      </c>
      <c r="F41" s="263" t="s">
        <v>447</v>
      </c>
      <c r="G41" s="264" t="s">
        <v>191</v>
      </c>
      <c r="H41" s="265">
        <v>8276900</v>
      </c>
      <c r="I41" s="266">
        <v>10097818</v>
      </c>
      <c r="J41" s="262" t="s">
        <v>238</v>
      </c>
      <c r="K41" s="262"/>
      <c r="L41" s="262">
        <v>301</v>
      </c>
      <c r="M41" s="262" t="s">
        <v>226</v>
      </c>
      <c r="N41" s="262">
        <v>5780</v>
      </c>
      <c r="O41" s="262" t="s">
        <v>231</v>
      </c>
      <c r="P41" s="262">
        <v>350</v>
      </c>
      <c r="Q41" s="262" t="s">
        <v>239</v>
      </c>
      <c r="R41" s="262" t="s">
        <v>324</v>
      </c>
      <c r="S41" s="267" t="s">
        <v>939</v>
      </c>
      <c r="T41" s="268">
        <v>30</v>
      </c>
      <c r="U41" s="269">
        <v>541477</v>
      </c>
      <c r="V41" s="264" t="s">
        <v>876</v>
      </c>
      <c r="W41" s="257" t="s">
        <v>3433</v>
      </c>
    </row>
    <row r="42" spans="1:23" ht="297.75" thickBot="1" x14ac:dyDescent="0.75">
      <c r="A42" s="261">
        <v>24</v>
      </c>
      <c r="B42" s="262" t="s">
        <v>872</v>
      </c>
      <c r="C42" s="263" t="s">
        <v>940</v>
      </c>
      <c r="D42" s="263" t="s">
        <v>941</v>
      </c>
      <c r="E42" s="263" t="s">
        <v>651</v>
      </c>
      <c r="F42" s="263" t="s">
        <v>447</v>
      </c>
      <c r="G42" s="264" t="s">
        <v>191</v>
      </c>
      <c r="H42" s="265">
        <v>8183600</v>
      </c>
      <c r="I42" s="266">
        <v>9983992</v>
      </c>
      <c r="J42" s="262" t="s">
        <v>238</v>
      </c>
      <c r="K42" s="262"/>
      <c r="L42" s="262">
        <v>301</v>
      </c>
      <c r="M42" s="262" t="s">
        <v>226</v>
      </c>
      <c r="N42" s="262">
        <v>5780</v>
      </c>
      <c r="O42" s="262" t="s">
        <v>231</v>
      </c>
      <c r="P42" s="262">
        <v>350</v>
      </c>
      <c r="Q42" s="262" t="s">
        <v>239</v>
      </c>
      <c r="R42" s="262" t="s">
        <v>324</v>
      </c>
      <c r="S42" s="267" t="s">
        <v>942</v>
      </c>
      <c r="T42" s="268">
        <v>30</v>
      </c>
      <c r="U42" s="269">
        <v>541477</v>
      </c>
      <c r="V42" s="264" t="s">
        <v>876</v>
      </c>
      <c r="W42" s="257" t="s">
        <v>3433</v>
      </c>
    </row>
    <row r="43" spans="1:23" ht="330.75" thickBot="1" x14ac:dyDescent="0.75">
      <c r="A43" s="261">
        <v>25</v>
      </c>
      <c r="B43" s="262" t="s">
        <v>872</v>
      </c>
      <c r="C43" s="263" t="s">
        <v>943</v>
      </c>
      <c r="D43" s="263" t="s">
        <v>944</v>
      </c>
      <c r="E43" s="263" t="s">
        <v>651</v>
      </c>
      <c r="F43" s="263" t="s">
        <v>447</v>
      </c>
      <c r="G43" s="264" t="s">
        <v>191</v>
      </c>
      <c r="H43" s="265">
        <v>8741000</v>
      </c>
      <c r="I43" s="266">
        <v>10664020</v>
      </c>
      <c r="J43" s="262" t="s">
        <v>238</v>
      </c>
      <c r="K43" s="262"/>
      <c r="L43" s="262">
        <v>301</v>
      </c>
      <c r="M43" s="262" t="s">
        <v>226</v>
      </c>
      <c r="N43" s="262">
        <v>5780</v>
      </c>
      <c r="O43" s="262" t="s">
        <v>231</v>
      </c>
      <c r="P43" s="262">
        <v>350</v>
      </c>
      <c r="Q43" s="262" t="s">
        <v>239</v>
      </c>
      <c r="R43" s="262" t="s">
        <v>324</v>
      </c>
      <c r="S43" s="267" t="s">
        <v>945</v>
      </c>
      <c r="T43" s="268">
        <v>30</v>
      </c>
      <c r="U43" s="269">
        <v>541477</v>
      </c>
      <c r="V43" s="264" t="s">
        <v>876</v>
      </c>
      <c r="W43" s="257" t="s">
        <v>3433</v>
      </c>
    </row>
    <row r="44" spans="1:23" ht="363.75" thickBot="1" x14ac:dyDescent="0.75">
      <c r="A44" s="261">
        <v>26</v>
      </c>
      <c r="B44" s="262" t="s">
        <v>872</v>
      </c>
      <c r="C44" s="263" t="s">
        <v>946</v>
      </c>
      <c r="D44" s="263" t="s">
        <v>947</v>
      </c>
      <c r="E44" s="263" t="s">
        <v>651</v>
      </c>
      <c r="F44" s="263" t="s">
        <v>447</v>
      </c>
      <c r="G44" s="264" t="s">
        <v>191</v>
      </c>
      <c r="H44" s="265">
        <v>8647700</v>
      </c>
      <c r="I44" s="266">
        <v>10550194</v>
      </c>
      <c r="J44" s="262" t="s">
        <v>238</v>
      </c>
      <c r="K44" s="262"/>
      <c r="L44" s="262">
        <v>301</v>
      </c>
      <c r="M44" s="262" t="s">
        <v>226</v>
      </c>
      <c r="N44" s="262">
        <v>5780</v>
      </c>
      <c r="O44" s="262" t="s">
        <v>231</v>
      </c>
      <c r="P44" s="262">
        <v>350</v>
      </c>
      <c r="Q44" s="262" t="s">
        <v>239</v>
      </c>
      <c r="R44" s="262" t="s">
        <v>324</v>
      </c>
      <c r="S44" s="267" t="s">
        <v>948</v>
      </c>
      <c r="T44" s="268">
        <v>30</v>
      </c>
      <c r="U44" s="269">
        <v>541477</v>
      </c>
      <c r="V44" s="264" t="s">
        <v>876</v>
      </c>
      <c r="W44" s="257" t="s">
        <v>3433</v>
      </c>
    </row>
    <row r="45" spans="1:23" ht="165.75" thickBot="1" x14ac:dyDescent="0.75">
      <c r="A45" s="261">
        <v>27</v>
      </c>
      <c r="B45" s="262" t="s">
        <v>872</v>
      </c>
      <c r="C45" s="263" t="s">
        <v>949</v>
      </c>
      <c r="D45" s="263" t="s">
        <v>950</v>
      </c>
      <c r="E45" s="263" t="s">
        <v>651</v>
      </c>
      <c r="F45" s="263" t="s">
        <v>447</v>
      </c>
      <c r="G45" s="264" t="s">
        <v>191</v>
      </c>
      <c r="H45" s="265">
        <v>7865200</v>
      </c>
      <c r="I45" s="266">
        <v>9595544</v>
      </c>
      <c r="J45" s="262" t="s">
        <v>238</v>
      </c>
      <c r="K45" s="262"/>
      <c r="L45" s="262">
        <v>301</v>
      </c>
      <c r="M45" s="262" t="s">
        <v>226</v>
      </c>
      <c r="N45" s="262">
        <v>5780</v>
      </c>
      <c r="O45" s="262" t="s">
        <v>231</v>
      </c>
      <c r="P45" s="262">
        <v>350</v>
      </c>
      <c r="Q45" s="262" t="s">
        <v>239</v>
      </c>
      <c r="R45" s="262" t="s">
        <v>324</v>
      </c>
      <c r="S45" s="267" t="s">
        <v>951</v>
      </c>
      <c r="T45" s="268">
        <v>30</v>
      </c>
      <c r="U45" s="269">
        <v>541477</v>
      </c>
      <c r="V45" s="264" t="s">
        <v>876</v>
      </c>
      <c r="W45" s="257" t="s">
        <v>3433</v>
      </c>
    </row>
    <row r="46" spans="1:23" ht="198.75" thickBot="1" x14ac:dyDescent="0.75">
      <c r="A46" s="261">
        <v>28</v>
      </c>
      <c r="B46" s="262" t="s">
        <v>872</v>
      </c>
      <c r="C46" s="263" t="s">
        <v>952</v>
      </c>
      <c r="D46" s="263" t="s">
        <v>953</v>
      </c>
      <c r="E46" s="263" t="s">
        <v>651</v>
      </c>
      <c r="F46" s="263" t="s">
        <v>447</v>
      </c>
      <c r="G46" s="264" t="s">
        <v>191</v>
      </c>
      <c r="H46" s="265">
        <v>7770600</v>
      </c>
      <c r="I46" s="266">
        <v>9480132</v>
      </c>
      <c r="J46" s="262" t="s">
        <v>238</v>
      </c>
      <c r="K46" s="262"/>
      <c r="L46" s="262">
        <v>301</v>
      </c>
      <c r="M46" s="262" t="s">
        <v>226</v>
      </c>
      <c r="N46" s="262">
        <v>5780</v>
      </c>
      <c r="O46" s="262" t="s">
        <v>231</v>
      </c>
      <c r="P46" s="262">
        <v>350</v>
      </c>
      <c r="Q46" s="262" t="s">
        <v>239</v>
      </c>
      <c r="R46" s="262" t="s">
        <v>324</v>
      </c>
      <c r="S46" s="267" t="s">
        <v>954</v>
      </c>
      <c r="T46" s="268">
        <v>30</v>
      </c>
      <c r="U46" s="269">
        <v>541477</v>
      </c>
      <c r="V46" s="264" t="s">
        <v>876</v>
      </c>
      <c r="W46" s="257" t="s">
        <v>3433</v>
      </c>
    </row>
    <row r="47" spans="1:23" ht="330.75" thickBot="1" x14ac:dyDescent="0.75">
      <c r="A47" s="261">
        <v>29</v>
      </c>
      <c r="B47" s="262" t="s">
        <v>872</v>
      </c>
      <c r="C47" s="263" t="s">
        <v>955</v>
      </c>
      <c r="D47" s="263" t="s">
        <v>956</v>
      </c>
      <c r="E47" s="263" t="s">
        <v>882</v>
      </c>
      <c r="F47" s="263" t="s">
        <v>447</v>
      </c>
      <c r="G47" s="264" t="s">
        <v>182</v>
      </c>
      <c r="H47" s="265">
        <v>6594100</v>
      </c>
      <c r="I47" s="266">
        <v>8044802</v>
      </c>
      <c r="J47" s="262" t="s">
        <v>230</v>
      </c>
      <c r="K47" s="262"/>
      <c r="L47" s="262">
        <v>292</v>
      </c>
      <c r="M47" s="262" t="s">
        <v>226</v>
      </c>
      <c r="N47" s="262">
        <v>4670</v>
      </c>
      <c r="O47" s="262" t="s">
        <v>263</v>
      </c>
      <c r="P47" s="262">
        <v>210</v>
      </c>
      <c r="Q47" s="262" t="s">
        <v>263</v>
      </c>
      <c r="R47" s="262" t="s">
        <v>313</v>
      </c>
      <c r="S47" s="267" t="s">
        <v>957</v>
      </c>
      <c r="T47" s="268">
        <v>30</v>
      </c>
      <c r="U47" s="269">
        <v>541477</v>
      </c>
      <c r="V47" s="264" t="s">
        <v>876</v>
      </c>
      <c r="W47" s="257" t="s">
        <v>3433</v>
      </c>
    </row>
    <row r="48" spans="1:23" ht="363.75" thickBot="1" x14ac:dyDescent="0.75">
      <c r="A48" s="261">
        <v>30</v>
      </c>
      <c r="B48" s="262" t="s">
        <v>872</v>
      </c>
      <c r="C48" s="263" t="s">
        <v>958</v>
      </c>
      <c r="D48" s="263" t="s">
        <v>959</v>
      </c>
      <c r="E48" s="263" t="s">
        <v>882</v>
      </c>
      <c r="F48" s="263" t="s">
        <v>447</v>
      </c>
      <c r="G48" s="264" t="s">
        <v>182</v>
      </c>
      <c r="H48" s="265">
        <v>6862600</v>
      </c>
      <c r="I48" s="266">
        <v>8372372</v>
      </c>
      <c r="J48" s="262" t="s">
        <v>230</v>
      </c>
      <c r="K48" s="262"/>
      <c r="L48" s="262">
        <v>292</v>
      </c>
      <c r="M48" s="262" t="s">
        <v>226</v>
      </c>
      <c r="N48" s="262">
        <v>4670</v>
      </c>
      <c r="O48" s="262" t="s">
        <v>263</v>
      </c>
      <c r="P48" s="262">
        <v>210</v>
      </c>
      <c r="Q48" s="262" t="s">
        <v>263</v>
      </c>
      <c r="R48" s="262" t="s">
        <v>313</v>
      </c>
      <c r="S48" s="267" t="s">
        <v>960</v>
      </c>
      <c r="T48" s="268">
        <v>30</v>
      </c>
      <c r="U48" s="269">
        <v>541477</v>
      </c>
      <c r="V48" s="264" t="s">
        <v>876</v>
      </c>
      <c r="W48" s="257" t="s">
        <v>3433</v>
      </c>
    </row>
    <row r="49" spans="1:23" ht="297.75" thickBot="1" x14ac:dyDescent="0.75">
      <c r="A49" s="261">
        <v>31</v>
      </c>
      <c r="B49" s="262" t="s">
        <v>872</v>
      </c>
      <c r="C49" s="263" t="s">
        <v>961</v>
      </c>
      <c r="D49" s="263" t="s">
        <v>962</v>
      </c>
      <c r="E49" s="263" t="s">
        <v>882</v>
      </c>
      <c r="F49" s="263" t="s">
        <v>447</v>
      </c>
      <c r="G49" s="264" t="s">
        <v>182</v>
      </c>
      <c r="H49" s="265">
        <v>6126100</v>
      </c>
      <c r="I49" s="266">
        <v>7473842</v>
      </c>
      <c r="J49" s="262" t="s">
        <v>230</v>
      </c>
      <c r="K49" s="262"/>
      <c r="L49" s="262">
        <v>292</v>
      </c>
      <c r="M49" s="262" t="s">
        <v>226</v>
      </c>
      <c r="N49" s="262">
        <v>4670</v>
      </c>
      <c r="O49" s="262" t="s">
        <v>263</v>
      </c>
      <c r="P49" s="262">
        <v>210</v>
      </c>
      <c r="Q49" s="262" t="s">
        <v>263</v>
      </c>
      <c r="R49" s="262" t="s">
        <v>313</v>
      </c>
      <c r="S49" s="267" t="s">
        <v>963</v>
      </c>
      <c r="T49" s="268">
        <v>30</v>
      </c>
      <c r="U49" s="269">
        <v>541477</v>
      </c>
      <c r="V49" s="264" t="s">
        <v>876</v>
      </c>
      <c r="W49" s="257" t="s">
        <v>3433</v>
      </c>
    </row>
    <row r="50" spans="1:23" ht="330.75" thickBot="1" x14ac:dyDescent="0.75">
      <c r="A50" s="261">
        <v>32</v>
      </c>
      <c r="B50" s="262" t="s">
        <v>872</v>
      </c>
      <c r="C50" s="263" t="s">
        <v>964</v>
      </c>
      <c r="D50" s="263" t="s">
        <v>965</v>
      </c>
      <c r="E50" s="263" t="s">
        <v>886</v>
      </c>
      <c r="F50" s="263" t="s">
        <v>447</v>
      </c>
      <c r="G50" s="264" t="s">
        <v>183</v>
      </c>
      <c r="H50" s="265">
        <v>6765100</v>
      </c>
      <c r="I50" s="266">
        <v>8253422</v>
      </c>
      <c r="J50" s="262" t="s">
        <v>230</v>
      </c>
      <c r="K50" s="262"/>
      <c r="L50" s="262">
        <v>301</v>
      </c>
      <c r="M50" s="262" t="s">
        <v>226</v>
      </c>
      <c r="N50" s="262">
        <v>4670</v>
      </c>
      <c r="O50" s="262" t="s">
        <v>263</v>
      </c>
      <c r="P50" s="262">
        <v>210</v>
      </c>
      <c r="Q50" s="262" t="s">
        <v>263</v>
      </c>
      <c r="R50" s="262" t="s">
        <v>314</v>
      </c>
      <c r="S50" s="267" t="s">
        <v>957</v>
      </c>
      <c r="T50" s="268">
        <v>30</v>
      </c>
      <c r="U50" s="269">
        <v>541477</v>
      </c>
      <c r="V50" s="264" t="s">
        <v>876</v>
      </c>
      <c r="W50" s="257" t="s">
        <v>3433</v>
      </c>
    </row>
    <row r="51" spans="1:23" ht="363.75" thickBot="1" x14ac:dyDescent="0.75">
      <c r="A51" s="261">
        <v>33</v>
      </c>
      <c r="B51" s="262" t="s">
        <v>872</v>
      </c>
      <c r="C51" s="263" t="s">
        <v>966</v>
      </c>
      <c r="D51" s="263" t="s">
        <v>967</v>
      </c>
      <c r="E51" s="263" t="s">
        <v>886</v>
      </c>
      <c r="F51" s="263" t="s">
        <v>447</v>
      </c>
      <c r="G51" s="264" t="s">
        <v>183</v>
      </c>
      <c r="H51" s="265">
        <v>7033600</v>
      </c>
      <c r="I51" s="266">
        <v>8580992</v>
      </c>
      <c r="J51" s="262" t="s">
        <v>230</v>
      </c>
      <c r="K51" s="262"/>
      <c r="L51" s="262">
        <v>301</v>
      </c>
      <c r="M51" s="262" t="s">
        <v>226</v>
      </c>
      <c r="N51" s="262">
        <v>4670</v>
      </c>
      <c r="O51" s="262" t="s">
        <v>263</v>
      </c>
      <c r="P51" s="262">
        <v>210</v>
      </c>
      <c r="Q51" s="262" t="s">
        <v>263</v>
      </c>
      <c r="R51" s="262" t="s">
        <v>314</v>
      </c>
      <c r="S51" s="267" t="s">
        <v>960</v>
      </c>
      <c r="T51" s="268">
        <v>30</v>
      </c>
      <c r="U51" s="269">
        <v>541477</v>
      </c>
      <c r="V51" s="264" t="s">
        <v>876</v>
      </c>
      <c r="W51" s="257" t="s">
        <v>3433</v>
      </c>
    </row>
    <row r="52" spans="1:23" ht="297.75" thickBot="1" x14ac:dyDescent="0.75">
      <c r="A52" s="261">
        <v>34</v>
      </c>
      <c r="B52" s="262" t="s">
        <v>872</v>
      </c>
      <c r="C52" s="263" t="s">
        <v>968</v>
      </c>
      <c r="D52" s="263" t="s">
        <v>969</v>
      </c>
      <c r="E52" s="263" t="s">
        <v>886</v>
      </c>
      <c r="F52" s="263" t="s">
        <v>447</v>
      </c>
      <c r="G52" s="264" t="s">
        <v>183</v>
      </c>
      <c r="H52" s="265">
        <v>6286700</v>
      </c>
      <c r="I52" s="266">
        <v>7669774</v>
      </c>
      <c r="J52" s="262" t="s">
        <v>230</v>
      </c>
      <c r="K52" s="262"/>
      <c r="L52" s="262">
        <v>301</v>
      </c>
      <c r="M52" s="262" t="s">
        <v>226</v>
      </c>
      <c r="N52" s="262">
        <v>4670</v>
      </c>
      <c r="O52" s="262" t="s">
        <v>263</v>
      </c>
      <c r="P52" s="262">
        <v>210</v>
      </c>
      <c r="Q52" s="262" t="s">
        <v>263</v>
      </c>
      <c r="R52" s="262" t="s">
        <v>314</v>
      </c>
      <c r="S52" s="267" t="s">
        <v>963</v>
      </c>
      <c r="T52" s="268">
        <v>30</v>
      </c>
      <c r="U52" s="269">
        <v>541477</v>
      </c>
      <c r="V52" s="264" t="s">
        <v>876</v>
      </c>
      <c r="W52" s="257" t="s">
        <v>3433</v>
      </c>
    </row>
    <row r="53" spans="1:23" ht="363.75" thickBot="1" x14ac:dyDescent="0.75">
      <c r="A53" s="261">
        <v>35</v>
      </c>
      <c r="B53" s="262" t="s">
        <v>872</v>
      </c>
      <c r="C53" s="263" t="s">
        <v>970</v>
      </c>
      <c r="D53" s="263" t="s">
        <v>971</v>
      </c>
      <c r="E53" s="263" t="s">
        <v>651</v>
      </c>
      <c r="F53" s="263" t="s">
        <v>447</v>
      </c>
      <c r="G53" s="264" t="s">
        <v>191</v>
      </c>
      <c r="H53" s="265">
        <v>7939400</v>
      </c>
      <c r="I53" s="266">
        <v>9686068</v>
      </c>
      <c r="J53" s="262" t="s">
        <v>238</v>
      </c>
      <c r="K53" s="262"/>
      <c r="L53" s="262">
        <v>301</v>
      </c>
      <c r="M53" s="262" t="s">
        <v>226</v>
      </c>
      <c r="N53" s="262">
        <v>5780</v>
      </c>
      <c r="O53" s="262" t="s">
        <v>231</v>
      </c>
      <c r="P53" s="262">
        <v>350</v>
      </c>
      <c r="Q53" s="262" t="s">
        <v>239</v>
      </c>
      <c r="R53" s="262" t="s">
        <v>324</v>
      </c>
      <c r="S53" s="267" t="s">
        <v>972</v>
      </c>
      <c r="T53" s="268">
        <v>30</v>
      </c>
      <c r="U53" s="269">
        <v>541477</v>
      </c>
      <c r="V53" s="264" t="s">
        <v>876</v>
      </c>
      <c r="W53" s="257" t="s">
        <v>3433</v>
      </c>
    </row>
    <row r="54" spans="1:23" ht="363.75" thickBot="1" x14ac:dyDescent="0.75">
      <c r="A54" s="261">
        <v>36</v>
      </c>
      <c r="B54" s="262" t="s">
        <v>872</v>
      </c>
      <c r="C54" s="263" t="s">
        <v>973</v>
      </c>
      <c r="D54" s="263" t="s">
        <v>974</v>
      </c>
      <c r="E54" s="263" t="s">
        <v>651</v>
      </c>
      <c r="F54" s="263" t="s">
        <v>447</v>
      </c>
      <c r="G54" s="264" t="s">
        <v>191</v>
      </c>
      <c r="H54" s="265">
        <v>8206600</v>
      </c>
      <c r="I54" s="266">
        <v>10012052</v>
      </c>
      <c r="J54" s="262" t="s">
        <v>238</v>
      </c>
      <c r="K54" s="262"/>
      <c r="L54" s="262">
        <v>301</v>
      </c>
      <c r="M54" s="262" t="s">
        <v>226</v>
      </c>
      <c r="N54" s="262">
        <v>5780</v>
      </c>
      <c r="O54" s="262" t="s">
        <v>231</v>
      </c>
      <c r="P54" s="262">
        <v>350</v>
      </c>
      <c r="Q54" s="262" t="s">
        <v>239</v>
      </c>
      <c r="R54" s="262" t="s">
        <v>324</v>
      </c>
      <c r="S54" s="267" t="s">
        <v>975</v>
      </c>
      <c r="T54" s="268">
        <v>30</v>
      </c>
      <c r="U54" s="269">
        <v>541477</v>
      </c>
      <c r="V54" s="264" t="s">
        <v>876</v>
      </c>
      <c r="W54" s="257" t="s">
        <v>3433</v>
      </c>
    </row>
    <row r="55" spans="1:23" ht="297.75" thickBot="1" x14ac:dyDescent="0.75">
      <c r="A55" s="261">
        <v>37</v>
      </c>
      <c r="B55" s="262" t="s">
        <v>872</v>
      </c>
      <c r="C55" s="263" t="s">
        <v>976</v>
      </c>
      <c r="D55" s="263" t="s">
        <v>977</v>
      </c>
      <c r="E55" s="263" t="s">
        <v>651</v>
      </c>
      <c r="F55" s="263" t="s">
        <v>447</v>
      </c>
      <c r="G55" s="264" t="s">
        <v>191</v>
      </c>
      <c r="H55" s="265">
        <v>7470100</v>
      </c>
      <c r="I55" s="266">
        <v>9113522</v>
      </c>
      <c r="J55" s="262" t="s">
        <v>238</v>
      </c>
      <c r="K55" s="262"/>
      <c r="L55" s="262">
        <v>301</v>
      </c>
      <c r="M55" s="262" t="s">
        <v>226</v>
      </c>
      <c r="N55" s="262">
        <v>5780</v>
      </c>
      <c r="O55" s="262" t="s">
        <v>231</v>
      </c>
      <c r="P55" s="262">
        <v>350</v>
      </c>
      <c r="Q55" s="262" t="s">
        <v>239</v>
      </c>
      <c r="R55" s="262" t="s">
        <v>324</v>
      </c>
      <c r="S55" s="267" t="s">
        <v>978</v>
      </c>
      <c r="T55" s="268">
        <v>30</v>
      </c>
      <c r="U55" s="269">
        <v>541477</v>
      </c>
      <c r="V55" s="264" t="s">
        <v>876</v>
      </c>
      <c r="W55" s="257" t="s">
        <v>3433</v>
      </c>
    </row>
    <row r="56" spans="1:23" ht="363.75" thickBot="1" x14ac:dyDescent="0.75">
      <c r="A56" s="261">
        <v>38</v>
      </c>
      <c r="B56" s="262" t="s">
        <v>872</v>
      </c>
      <c r="C56" s="263" t="s">
        <v>979</v>
      </c>
      <c r="D56" s="263" t="s">
        <v>980</v>
      </c>
      <c r="E56" s="263" t="s">
        <v>879</v>
      </c>
      <c r="F56" s="263" t="s">
        <v>447</v>
      </c>
      <c r="G56" s="264" t="s">
        <v>189</v>
      </c>
      <c r="H56" s="265">
        <v>7918000</v>
      </c>
      <c r="I56" s="266">
        <v>9659960</v>
      </c>
      <c r="J56" s="262" t="s">
        <v>238</v>
      </c>
      <c r="K56" s="262"/>
      <c r="L56" s="262">
        <v>301</v>
      </c>
      <c r="M56" s="262" t="s">
        <v>226</v>
      </c>
      <c r="N56" s="262">
        <v>5760</v>
      </c>
      <c r="O56" s="262">
        <v>1</v>
      </c>
      <c r="P56" s="262">
        <v>350</v>
      </c>
      <c r="Q56" s="262" t="s">
        <v>239</v>
      </c>
      <c r="R56" s="262" t="s">
        <v>322</v>
      </c>
      <c r="S56" s="267" t="s">
        <v>972</v>
      </c>
      <c r="T56" s="268">
        <v>30</v>
      </c>
      <c r="U56" s="269">
        <v>541477</v>
      </c>
      <c r="V56" s="264" t="s">
        <v>876</v>
      </c>
      <c r="W56" s="257" t="s">
        <v>3433</v>
      </c>
    </row>
    <row r="57" spans="1:23" ht="363.75" thickBot="1" x14ac:dyDescent="0.75">
      <c r="A57" s="261">
        <v>39</v>
      </c>
      <c r="B57" s="262" t="s">
        <v>872</v>
      </c>
      <c r="C57" s="263" t="s">
        <v>981</v>
      </c>
      <c r="D57" s="263" t="s">
        <v>982</v>
      </c>
      <c r="E57" s="263" t="s">
        <v>879</v>
      </c>
      <c r="F57" s="263" t="s">
        <v>447</v>
      </c>
      <c r="G57" s="264" t="s">
        <v>189</v>
      </c>
      <c r="H57" s="265">
        <v>8185200</v>
      </c>
      <c r="I57" s="266">
        <v>9985944</v>
      </c>
      <c r="J57" s="262" t="s">
        <v>238</v>
      </c>
      <c r="K57" s="262"/>
      <c r="L57" s="262">
        <v>301</v>
      </c>
      <c r="M57" s="262" t="s">
        <v>226</v>
      </c>
      <c r="N57" s="262">
        <v>5760</v>
      </c>
      <c r="O57" s="262">
        <v>1</v>
      </c>
      <c r="P57" s="262">
        <v>350</v>
      </c>
      <c r="Q57" s="262" t="s">
        <v>239</v>
      </c>
      <c r="R57" s="262" t="s">
        <v>322</v>
      </c>
      <c r="S57" s="267" t="s">
        <v>975</v>
      </c>
      <c r="T57" s="268">
        <v>30</v>
      </c>
      <c r="U57" s="269">
        <v>541477</v>
      </c>
      <c r="V57" s="264" t="s">
        <v>876</v>
      </c>
      <c r="W57" s="257" t="s">
        <v>3433</v>
      </c>
    </row>
    <row r="58" spans="1:23" ht="297.75" thickBot="1" x14ac:dyDescent="0.75">
      <c r="A58" s="261">
        <v>40</v>
      </c>
      <c r="B58" s="262" t="s">
        <v>872</v>
      </c>
      <c r="C58" s="263" t="s">
        <v>983</v>
      </c>
      <c r="D58" s="263" t="s">
        <v>984</v>
      </c>
      <c r="E58" s="263" t="s">
        <v>879</v>
      </c>
      <c r="F58" s="263" t="s">
        <v>447</v>
      </c>
      <c r="G58" s="264" t="s">
        <v>189</v>
      </c>
      <c r="H58" s="265">
        <v>7448700</v>
      </c>
      <c r="I58" s="266">
        <v>9087414</v>
      </c>
      <c r="J58" s="262" t="s">
        <v>238</v>
      </c>
      <c r="K58" s="262"/>
      <c r="L58" s="262">
        <v>301</v>
      </c>
      <c r="M58" s="262" t="s">
        <v>226</v>
      </c>
      <c r="N58" s="262">
        <v>5760</v>
      </c>
      <c r="O58" s="262">
        <v>1</v>
      </c>
      <c r="P58" s="262">
        <v>350</v>
      </c>
      <c r="Q58" s="262" t="s">
        <v>239</v>
      </c>
      <c r="R58" s="262" t="s">
        <v>322</v>
      </c>
      <c r="S58" s="267" t="s">
        <v>985</v>
      </c>
      <c r="T58" s="268">
        <v>30</v>
      </c>
      <c r="U58" s="269">
        <v>541477</v>
      </c>
      <c r="V58" s="264" t="s">
        <v>876</v>
      </c>
      <c r="W58" s="257" t="s">
        <v>3433</v>
      </c>
    </row>
    <row r="59" spans="1:23" ht="165.75" thickBot="1" x14ac:dyDescent="0.75">
      <c r="A59" s="261">
        <v>41</v>
      </c>
      <c r="B59" s="262" t="s">
        <v>986</v>
      </c>
      <c r="C59" s="263" t="s">
        <v>987</v>
      </c>
      <c r="D59" s="263" t="s">
        <v>988</v>
      </c>
      <c r="E59" s="263" t="s">
        <v>882</v>
      </c>
      <c r="F59" s="263" t="s">
        <v>447</v>
      </c>
      <c r="G59" s="264" t="s">
        <v>182</v>
      </c>
      <c r="H59" s="265">
        <v>5510000</v>
      </c>
      <c r="I59" s="266">
        <v>6722200</v>
      </c>
      <c r="J59" s="262" t="s">
        <v>230</v>
      </c>
      <c r="K59" s="262"/>
      <c r="L59" s="262">
        <v>292</v>
      </c>
      <c r="M59" s="262" t="s">
        <v>226</v>
      </c>
      <c r="N59" s="262">
        <v>4670</v>
      </c>
      <c r="O59" s="262" t="s">
        <v>263</v>
      </c>
      <c r="P59" s="262">
        <v>210</v>
      </c>
      <c r="Q59" s="262" t="s">
        <v>263</v>
      </c>
      <c r="R59" s="262" t="s">
        <v>313</v>
      </c>
      <c r="S59" s="267" t="s">
        <v>989</v>
      </c>
      <c r="T59" s="268">
        <v>30</v>
      </c>
      <c r="U59" s="269">
        <v>541477</v>
      </c>
      <c r="V59" s="264" t="s">
        <v>876</v>
      </c>
      <c r="W59" s="257" t="s">
        <v>3433</v>
      </c>
    </row>
    <row r="60" spans="1:23" ht="165.75" thickBot="1" x14ac:dyDescent="0.75">
      <c r="A60" s="261">
        <v>42</v>
      </c>
      <c r="B60" s="262" t="s">
        <v>986</v>
      </c>
      <c r="C60" s="263" t="s">
        <v>990</v>
      </c>
      <c r="D60" s="263" t="s">
        <v>991</v>
      </c>
      <c r="E60" s="263" t="s">
        <v>886</v>
      </c>
      <c r="F60" s="263" t="s">
        <v>447</v>
      </c>
      <c r="G60" s="264" t="s">
        <v>183</v>
      </c>
      <c r="H60" s="265">
        <v>5681000</v>
      </c>
      <c r="I60" s="266">
        <v>6930820</v>
      </c>
      <c r="J60" s="262" t="s">
        <v>230</v>
      </c>
      <c r="K60" s="262"/>
      <c r="L60" s="262">
        <v>301</v>
      </c>
      <c r="M60" s="262" t="s">
        <v>226</v>
      </c>
      <c r="N60" s="262">
        <v>4670</v>
      </c>
      <c r="O60" s="262" t="s">
        <v>263</v>
      </c>
      <c r="P60" s="262">
        <v>210</v>
      </c>
      <c r="Q60" s="262" t="s">
        <v>263</v>
      </c>
      <c r="R60" s="262" t="s">
        <v>314</v>
      </c>
      <c r="S60" s="267" t="s">
        <v>989</v>
      </c>
      <c r="T60" s="268">
        <v>30</v>
      </c>
      <c r="U60" s="269">
        <v>541477</v>
      </c>
      <c r="V60" s="264" t="s">
        <v>876</v>
      </c>
      <c r="W60" s="257" t="s">
        <v>3433</v>
      </c>
    </row>
    <row r="61" spans="1:23" ht="409.6" thickBot="1" x14ac:dyDescent="0.75">
      <c r="A61" s="261">
        <v>43</v>
      </c>
      <c r="B61" s="262" t="s">
        <v>872</v>
      </c>
      <c r="C61" s="263" t="s">
        <v>992</v>
      </c>
      <c r="D61" s="263" t="s">
        <v>993</v>
      </c>
      <c r="E61" s="263" t="s">
        <v>886</v>
      </c>
      <c r="F61" s="263" t="s">
        <v>447</v>
      </c>
      <c r="G61" s="264" t="s">
        <v>183</v>
      </c>
      <c r="H61" s="265">
        <v>8317600</v>
      </c>
      <c r="I61" s="266">
        <v>10147472</v>
      </c>
      <c r="J61" s="262" t="s">
        <v>230</v>
      </c>
      <c r="K61" s="262"/>
      <c r="L61" s="262">
        <v>301</v>
      </c>
      <c r="M61" s="262" t="s">
        <v>226</v>
      </c>
      <c r="N61" s="262">
        <v>4670</v>
      </c>
      <c r="O61" s="262" t="s">
        <v>263</v>
      </c>
      <c r="P61" s="262">
        <v>210</v>
      </c>
      <c r="Q61" s="262" t="s">
        <v>263</v>
      </c>
      <c r="R61" s="262" t="s">
        <v>314</v>
      </c>
      <c r="S61" s="267" t="s">
        <v>994</v>
      </c>
      <c r="T61" s="268">
        <v>30</v>
      </c>
      <c r="U61" s="269">
        <v>541477</v>
      </c>
      <c r="V61" s="264" t="s">
        <v>876</v>
      </c>
      <c r="W61" s="257" t="s">
        <v>3433</v>
      </c>
    </row>
    <row r="62" spans="1:23" ht="409.6" thickBot="1" x14ac:dyDescent="0.75">
      <c r="A62" s="261">
        <v>44</v>
      </c>
      <c r="B62" s="262" t="s">
        <v>872</v>
      </c>
      <c r="C62" s="263" t="s">
        <v>995</v>
      </c>
      <c r="D62" s="263" t="s">
        <v>996</v>
      </c>
      <c r="E62" s="263" t="s">
        <v>879</v>
      </c>
      <c r="F62" s="263" t="s">
        <v>447</v>
      </c>
      <c r="G62" s="264" t="s">
        <v>189</v>
      </c>
      <c r="H62" s="265">
        <v>9527100</v>
      </c>
      <c r="I62" s="266">
        <v>11623062</v>
      </c>
      <c r="J62" s="262" t="s">
        <v>238</v>
      </c>
      <c r="K62" s="262"/>
      <c r="L62" s="262">
        <v>301</v>
      </c>
      <c r="M62" s="262" t="s">
        <v>226</v>
      </c>
      <c r="N62" s="262">
        <v>5760</v>
      </c>
      <c r="O62" s="262">
        <v>1</v>
      </c>
      <c r="P62" s="262">
        <v>350</v>
      </c>
      <c r="Q62" s="262" t="s">
        <v>239</v>
      </c>
      <c r="R62" s="262" t="s">
        <v>322</v>
      </c>
      <c r="S62" s="267" t="s">
        <v>997</v>
      </c>
      <c r="T62" s="268">
        <v>30</v>
      </c>
      <c r="U62" s="269">
        <v>541477</v>
      </c>
      <c r="V62" s="264" t="s">
        <v>876</v>
      </c>
      <c r="W62" s="257" t="s">
        <v>3433</v>
      </c>
    </row>
    <row r="63" spans="1:23" ht="409.6" thickBot="1" x14ac:dyDescent="0.75">
      <c r="A63" s="261">
        <v>45</v>
      </c>
      <c r="B63" s="262" t="s">
        <v>872</v>
      </c>
      <c r="C63" s="263" t="s">
        <v>998</v>
      </c>
      <c r="D63" s="263" t="s">
        <v>999</v>
      </c>
      <c r="E63" s="263" t="s">
        <v>879</v>
      </c>
      <c r="F63" s="263" t="s">
        <v>447</v>
      </c>
      <c r="G63" s="264" t="s">
        <v>189</v>
      </c>
      <c r="H63" s="265">
        <v>10278500</v>
      </c>
      <c r="I63" s="266">
        <v>12539770</v>
      </c>
      <c r="J63" s="262" t="s">
        <v>238</v>
      </c>
      <c r="K63" s="262"/>
      <c r="L63" s="262">
        <v>301</v>
      </c>
      <c r="M63" s="262" t="s">
        <v>226</v>
      </c>
      <c r="N63" s="262">
        <v>5760</v>
      </c>
      <c r="O63" s="262">
        <v>1</v>
      </c>
      <c r="P63" s="262">
        <v>350</v>
      </c>
      <c r="Q63" s="262" t="s">
        <v>239</v>
      </c>
      <c r="R63" s="262" t="s">
        <v>322</v>
      </c>
      <c r="S63" s="267" t="s">
        <v>1000</v>
      </c>
      <c r="T63" s="268">
        <v>30</v>
      </c>
      <c r="U63" s="269">
        <v>541477</v>
      </c>
      <c r="V63" s="264" t="s">
        <v>876</v>
      </c>
      <c r="W63" s="257" t="s">
        <v>3433</v>
      </c>
    </row>
    <row r="64" spans="1:23" ht="409.6" thickBot="1" x14ac:dyDescent="0.75">
      <c r="A64" s="261">
        <v>46</v>
      </c>
      <c r="B64" s="262" t="s">
        <v>872</v>
      </c>
      <c r="C64" s="263" t="s">
        <v>1001</v>
      </c>
      <c r="D64" s="263" t="s">
        <v>1002</v>
      </c>
      <c r="E64" s="263" t="s">
        <v>879</v>
      </c>
      <c r="F64" s="263" t="s">
        <v>447</v>
      </c>
      <c r="G64" s="264" t="s">
        <v>189</v>
      </c>
      <c r="H64" s="265">
        <v>9622200</v>
      </c>
      <c r="I64" s="266">
        <v>11739084</v>
      </c>
      <c r="J64" s="262" t="s">
        <v>238</v>
      </c>
      <c r="K64" s="262"/>
      <c r="L64" s="262">
        <v>301</v>
      </c>
      <c r="M64" s="262" t="s">
        <v>226</v>
      </c>
      <c r="N64" s="262">
        <v>5760</v>
      </c>
      <c r="O64" s="262">
        <v>1</v>
      </c>
      <c r="P64" s="262">
        <v>350</v>
      </c>
      <c r="Q64" s="262" t="s">
        <v>239</v>
      </c>
      <c r="R64" s="262" t="s">
        <v>322</v>
      </c>
      <c r="S64" s="267" t="s">
        <v>1003</v>
      </c>
      <c r="T64" s="268">
        <v>30</v>
      </c>
      <c r="U64" s="269">
        <v>541477</v>
      </c>
      <c r="V64" s="264" t="s">
        <v>876</v>
      </c>
      <c r="W64" s="257" t="s">
        <v>3433</v>
      </c>
    </row>
    <row r="65" spans="1:23" ht="409.6" thickBot="1" x14ac:dyDescent="0.75">
      <c r="A65" s="261">
        <v>47</v>
      </c>
      <c r="B65" s="262" t="s">
        <v>872</v>
      </c>
      <c r="C65" s="263" t="s">
        <v>1004</v>
      </c>
      <c r="D65" s="263" t="s">
        <v>1005</v>
      </c>
      <c r="E65" s="263" t="s">
        <v>879</v>
      </c>
      <c r="F65" s="263" t="s">
        <v>447</v>
      </c>
      <c r="G65" s="264" t="s">
        <v>189</v>
      </c>
      <c r="H65" s="265">
        <v>10375000</v>
      </c>
      <c r="I65" s="266">
        <v>12657500</v>
      </c>
      <c r="J65" s="262" t="s">
        <v>238</v>
      </c>
      <c r="K65" s="262"/>
      <c r="L65" s="262">
        <v>301</v>
      </c>
      <c r="M65" s="262" t="s">
        <v>226</v>
      </c>
      <c r="N65" s="262">
        <v>5760</v>
      </c>
      <c r="O65" s="262">
        <v>1</v>
      </c>
      <c r="P65" s="262">
        <v>350</v>
      </c>
      <c r="Q65" s="262" t="s">
        <v>239</v>
      </c>
      <c r="R65" s="262" t="s">
        <v>322</v>
      </c>
      <c r="S65" s="267" t="s">
        <v>1006</v>
      </c>
      <c r="T65" s="268">
        <v>30</v>
      </c>
      <c r="U65" s="269">
        <v>541477</v>
      </c>
      <c r="V65" s="264" t="s">
        <v>876</v>
      </c>
      <c r="W65" s="257" t="s">
        <v>3433</v>
      </c>
    </row>
    <row r="66" spans="1:23" ht="409.6" thickBot="1" x14ac:dyDescent="0.75">
      <c r="A66" s="261">
        <v>48</v>
      </c>
      <c r="B66" s="262" t="s">
        <v>872</v>
      </c>
      <c r="C66" s="263" t="s">
        <v>1007</v>
      </c>
      <c r="D66" s="263" t="s">
        <v>1008</v>
      </c>
      <c r="E66" s="263" t="s">
        <v>879</v>
      </c>
      <c r="F66" s="263" t="s">
        <v>447</v>
      </c>
      <c r="G66" s="264" t="s">
        <v>189</v>
      </c>
      <c r="H66" s="265">
        <v>10004000</v>
      </c>
      <c r="I66" s="266">
        <v>12204880</v>
      </c>
      <c r="J66" s="262" t="s">
        <v>238</v>
      </c>
      <c r="K66" s="262"/>
      <c r="L66" s="262">
        <v>301</v>
      </c>
      <c r="M66" s="262" t="s">
        <v>226</v>
      </c>
      <c r="N66" s="262">
        <v>5760</v>
      </c>
      <c r="O66" s="262">
        <v>1</v>
      </c>
      <c r="P66" s="262">
        <v>350</v>
      </c>
      <c r="Q66" s="262" t="s">
        <v>239</v>
      </c>
      <c r="R66" s="262" t="s">
        <v>322</v>
      </c>
      <c r="S66" s="267" t="s">
        <v>1009</v>
      </c>
      <c r="T66" s="268">
        <v>30</v>
      </c>
      <c r="U66" s="269">
        <v>541477</v>
      </c>
      <c r="V66" s="264" t="s">
        <v>876</v>
      </c>
      <c r="W66" s="257" t="s">
        <v>3433</v>
      </c>
    </row>
    <row r="67" spans="1:23" ht="409.6" thickBot="1" x14ac:dyDescent="0.75">
      <c r="A67" s="261">
        <v>49</v>
      </c>
      <c r="B67" s="262" t="s">
        <v>872</v>
      </c>
      <c r="C67" s="263" t="s">
        <v>1010</v>
      </c>
      <c r="D67" s="263" t="s">
        <v>1011</v>
      </c>
      <c r="E67" s="263" t="s">
        <v>879</v>
      </c>
      <c r="F67" s="263" t="s">
        <v>447</v>
      </c>
      <c r="G67" s="264" t="s">
        <v>189</v>
      </c>
      <c r="H67" s="265">
        <v>10100400</v>
      </c>
      <c r="I67" s="266">
        <v>12322488</v>
      </c>
      <c r="J67" s="262" t="s">
        <v>238</v>
      </c>
      <c r="K67" s="262"/>
      <c r="L67" s="262">
        <v>301</v>
      </c>
      <c r="M67" s="262" t="s">
        <v>226</v>
      </c>
      <c r="N67" s="262">
        <v>5760</v>
      </c>
      <c r="O67" s="262">
        <v>1</v>
      </c>
      <c r="P67" s="262">
        <v>350</v>
      </c>
      <c r="Q67" s="262" t="s">
        <v>239</v>
      </c>
      <c r="R67" s="262" t="s">
        <v>322</v>
      </c>
      <c r="S67" s="267" t="s">
        <v>1012</v>
      </c>
      <c r="T67" s="268">
        <v>30</v>
      </c>
      <c r="U67" s="269">
        <v>541477</v>
      </c>
      <c r="V67" s="264" t="s">
        <v>876</v>
      </c>
      <c r="W67" s="257" t="s">
        <v>3433</v>
      </c>
    </row>
    <row r="68" spans="1:23" ht="409.6" thickBot="1" x14ac:dyDescent="0.75">
      <c r="A68" s="261">
        <v>50</v>
      </c>
      <c r="B68" s="262" t="s">
        <v>872</v>
      </c>
      <c r="C68" s="263" t="s">
        <v>1013</v>
      </c>
      <c r="D68" s="263" t="s">
        <v>1014</v>
      </c>
      <c r="E68" s="263" t="s">
        <v>651</v>
      </c>
      <c r="F68" s="263" t="s">
        <v>447</v>
      </c>
      <c r="G68" s="264" t="s">
        <v>191</v>
      </c>
      <c r="H68" s="265">
        <v>9576600</v>
      </c>
      <c r="I68" s="266">
        <v>11683452</v>
      </c>
      <c r="J68" s="262" t="s">
        <v>238</v>
      </c>
      <c r="K68" s="262"/>
      <c r="L68" s="262">
        <v>301</v>
      </c>
      <c r="M68" s="262" t="s">
        <v>226</v>
      </c>
      <c r="N68" s="262">
        <v>5780</v>
      </c>
      <c r="O68" s="262" t="s">
        <v>231</v>
      </c>
      <c r="P68" s="262">
        <v>350</v>
      </c>
      <c r="Q68" s="262" t="s">
        <v>239</v>
      </c>
      <c r="R68" s="262" t="s">
        <v>324</v>
      </c>
      <c r="S68" s="267" t="s">
        <v>1015</v>
      </c>
      <c r="T68" s="268">
        <v>30</v>
      </c>
      <c r="U68" s="269">
        <v>541477</v>
      </c>
      <c r="V68" s="264" t="s">
        <v>876</v>
      </c>
      <c r="W68" s="257" t="s">
        <v>3433</v>
      </c>
    </row>
    <row r="69" spans="1:23" ht="409.6" thickBot="1" x14ac:dyDescent="0.75">
      <c r="A69" s="261">
        <v>51</v>
      </c>
      <c r="B69" s="262" t="s">
        <v>872</v>
      </c>
      <c r="C69" s="263" t="s">
        <v>1016</v>
      </c>
      <c r="D69" s="263" t="s">
        <v>1017</v>
      </c>
      <c r="E69" s="263" t="s">
        <v>651</v>
      </c>
      <c r="F69" s="263" t="s">
        <v>447</v>
      </c>
      <c r="G69" s="264" t="s">
        <v>191</v>
      </c>
      <c r="H69" s="265">
        <v>10328100</v>
      </c>
      <c r="I69" s="266">
        <v>12600282</v>
      </c>
      <c r="J69" s="262" t="s">
        <v>238</v>
      </c>
      <c r="K69" s="262"/>
      <c r="L69" s="262">
        <v>301</v>
      </c>
      <c r="M69" s="262" t="s">
        <v>226</v>
      </c>
      <c r="N69" s="262">
        <v>5780</v>
      </c>
      <c r="O69" s="262" t="s">
        <v>231</v>
      </c>
      <c r="P69" s="262">
        <v>350</v>
      </c>
      <c r="Q69" s="262" t="s">
        <v>239</v>
      </c>
      <c r="R69" s="262" t="s">
        <v>324</v>
      </c>
      <c r="S69" s="267" t="s">
        <v>1018</v>
      </c>
      <c r="T69" s="268">
        <v>30</v>
      </c>
      <c r="U69" s="269">
        <v>541477</v>
      </c>
      <c r="V69" s="264" t="s">
        <v>876</v>
      </c>
      <c r="W69" s="257" t="s">
        <v>3433</v>
      </c>
    </row>
    <row r="70" spans="1:23" ht="409.6" thickBot="1" x14ac:dyDescent="0.75">
      <c r="A70" s="261">
        <v>52</v>
      </c>
      <c r="B70" s="262" t="s">
        <v>872</v>
      </c>
      <c r="C70" s="263" t="s">
        <v>1019</v>
      </c>
      <c r="D70" s="263" t="s">
        <v>1020</v>
      </c>
      <c r="E70" s="263" t="s">
        <v>651</v>
      </c>
      <c r="F70" s="263" t="s">
        <v>447</v>
      </c>
      <c r="G70" s="264" t="s">
        <v>191</v>
      </c>
      <c r="H70" s="265">
        <v>9673100</v>
      </c>
      <c r="I70" s="266">
        <v>11801182</v>
      </c>
      <c r="J70" s="262" t="s">
        <v>238</v>
      </c>
      <c r="K70" s="262"/>
      <c r="L70" s="262">
        <v>301</v>
      </c>
      <c r="M70" s="262" t="s">
        <v>226</v>
      </c>
      <c r="N70" s="262">
        <v>5780</v>
      </c>
      <c r="O70" s="262" t="s">
        <v>231</v>
      </c>
      <c r="P70" s="262">
        <v>350</v>
      </c>
      <c r="Q70" s="262" t="s">
        <v>239</v>
      </c>
      <c r="R70" s="262" t="s">
        <v>324</v>
      </c>
      <c r="S70" s="267" t="s">
        <v>1021</v>
      </c>
      <c r="T70" s="268">
        <v>30</v>
      </c>
      <c r="U70" s="269">
        <v>541477</v>
      </c>
      <c r="V70" s="264" t="s">
        <v>876</v>
      </c>
      <c r="W70" s="257" t="s">
        <v>3433</v>
      </c>
    </row>
    <row r="71" spans="1:23" ht="409.6" thickBot="1" x14ac:dyDescent="0.75">
      <c r="A71" s="261">
        <v>53</v>
      </c>
      <c r="B71" s="262" t="s">
        <v>872</v>
      </c>
      <c r="C71" s="263" t="s">
        <v>1022</v>
      </c>
      <c r="D71" s="263" t="s">
        <v>1023</v>
      </c>
      <c r="E71" s="263" t="s">
        <v>651</v>
      </c>
      <c r="F71" s="263" t="s">
        <v>447</v>
      </c>
      <c r="G71" s="264" t="s">
        <v>191</v>
      </c>
      <c r="H71" s="265">
        <v>10423200</v>
      </c>
      <c r="I71" s="266">
        <v>12716304</v>
      </c>
      <c r="J71" s="262" t="s">
        <v>238</v>
      </c>
      <c r="K71" s="262"/>
      <c r="L71" s="262">
        <v>301</v>
      </c>
      <c r="M71" s="262" t="s">
        <v>226</v>
      </c>
      <c r="N71" s="262">
        <v>5780</v>
      </c>
      <c r="O71" s="262" t="s">
        <v>231</v>
      </c>
      <c r="P71" s="262">
        <v>350</v>
      </c>
      <c r="Q71" s="262" t="s">
        <v>239</v>
      </c>
      <c r="R71" s="262" t="s">
        <v>324</v>
      </c>
      <c r="S71" s="267" t="s">
        <v>1024</v>
      </c>
      <c r="T71" s="268">
        <v>30</v>
      </c>
      <c r="U71" s="269">
        <v>541477</v>
      </c>
      <c r="V71" s="264" t="s">
        <v>876</v>
      </c>
      <c r="W71" s="257" t="s">
        <v>3433</v>
      </c>
    </row>
    <row r="72" spans="1:23" ht="409.6" thickBot="1" x14ac:dyDescent="0.75">
      <c r="A72" s="261">
        <v>54</v>
      </c>
      <c r="B72" s="262" t="s">
        <v>872</v>
      </c>
      <c r="C72" s="263" t="s">
        <v>1025</v>
      </c>
      <c r="D72" s="263" t="s">
        <v>1026</v>
      </c>
      <c r="E72" s="263" t="s">
        <v>651</v>
      </c>
      <c r="F72" s="263" t="s">
        <v>447</v>
      </c>
      <c r="G72" s="264" t="s">
        <v>191</v>
      </c>
      <c r="H72" s="265">
        <v>10053500</v>
      </c>
      <c r="I72" s="266">
        <v>12265270</v>
      </c>
      <c r="J72" s="262" t="s">
        <v>238</v>
      </c>
      <c r="K72" s="262"/>
      <c r="L72" s="262">
        <v>301</v>
      </c>
      <c r="M72" s="262" t="s">
        <v>226</v>
      </c>
      <c r="N72" s="262">
        <v>5780</v>
      </c>
      <c r="O72" s="262" t="s">
        <v>231</v>
      </c>
      <c r="P72" s="262">
        <v>350</v>
      </c>
      <c r="Q72" s="262" t="s">
        <v>239</v>
      </c>
      <c r="R72" s="262" t="s">
        <v>324</v>
      </c>
      <c r="S72" s="267" t="s">
        <v>1027</v>
      </c>
      <c r="T72" s="268">
        <v>30</v>
      </c>
      <c r="U72" s="269">
        <v>541477</v>
      </c>
      <c r="V72" s="264" t="s">
        <v>876</v>
      </c>
      <c r="W72" s="257" t="s">
        <v>3433</v>
      </c>
    </row>
    <row r="73" spans="1:23" ht="409.6" thickBot="1" x14ac:dyDescent="0.75">
      <c r="A73" s="261">
        <v>55</v>
      </c>
      <c r="B73" s="262" t="s">
        <v>872</v>
      </c>
      <c r="C73" s="263" t="s">
        <v>1028</v>
      </c>
      <c r="D73" s="263" t="s">
        <v>1029</v>
      </c>
      <c r="E73" s="263" t="s">
        <v>651</v>
      </c>
      <c r="F73" s="263" t="s">
        <v>447</v>
      </c>
      <c r="G73" s="264" t="s">
        <v>191</v>
      </c>
      <c r="H73" s="265">
        <v>10148600</v>
      </c>
      <c r="I73" s="266">
        <v>12381292</v>
      </c>
      <c r="J73" s="262" t="s">
        <v>238</v>
      </c>
      <c r="K73" s="262"/>
      <c r="L73" s="262">
        <v>301</v>
      </c>
      <c r="M73" s="262" t="s">
        <v>226</v>
      </c>
      <c r="N73" s="262">
        <v>5780</v>
      </c>
      <c r="O73" s="262" t="s">
        <v>231</v>
      </c>
      <c r="P73" s="262">
        <v>350</v>
      </c>
      <c r="Q73" s="262" t="s">
        <v>239</v>
      </c>
      <c r="R73" s="262" t="s">
        <v>324</v>
      </c>
      <c r="S73" s="267" t="s">
        <v>1030</v>
      </c>
      <c r="T73" s="268">
        <v>30</v>
      </c>
      <c r="U73" s="269">
        <v>541477</v>
      </c>
      <c r="V73" s="264" t="s">
        <v>876</v>
      </c>
      <c r="W73" s="257" t="s">
        <v>3433</v>
      </c>
    </row>
    <row r="74" spans="1:23" ht="330.75" thickBot="1" x14ac:dyDescent="0.75">
      <c r="A74" s="261">
        <v>56</v>
      </c>
      <c r="B74" s="262" t="s">
        <v>872</v>
      </c>
      <c r="C74" s="263" t="s">
        <v>1031</v>
      </c>
      <c r="D74" s="263" t="s">
        <v>1032</v>
      </c>
      <c r="E74" s="263" t="s">
        <v>489</v>
      </c>
      <c r="F74" s="263" t="s">
        <v>447</v>
      </c>
      <c r="G74" s="264" t="s">
        <v>174</v>
      </c>
      <c r="H74" s="265">
        <v>6400600</v>
      </c>
      <c r="I74" s="266">
        <v>7808732</v>
      </c>
      <c r="J74" s="262" t="s">
        <v>230</v>
      </c>
      <c r="K74" s="262"/>
      <c r="L74" s="262">
        <v>242</v>
      </c>
      <c r="M74" s="262" t="s">
        <v>226</v>
      </c>
      <c r="N74" s="262">
        <v>4920</v>
      </c>
      <c r="O74" s="262" t="s">
        <v>231</v>
      </c>
      <c r="P74" s="262">
        <v>350</v>
      </c>
      <c r="Q74" s="262" t="s">
        <v>231</v>
      </c>
      <c r="R74" s="262" t="s">
        <v>306</v>
      </c>
      <c r="S74" s="267" t="s">
        <v>1033</v>
      </c>
      <c r="T74" s="268">
        <v>30</v>
      </c>
      <c r="U74" s="269">
        <v>541477</v>
      </c>
      <c r="V74" s="264" t="s">
        <v>876</v>
      </c>
      <c r="W74" s="257" t="s">
        <v>3433</v>
      </c>
    </row>
    <row r="75" spans="1:23" ht="396.75" thickBot="1" x14ac:dyDescent="0.75">
      <c r="A75" s="261">
        <v>57</v>
      </c>
      <c r="B75" s="262" t="s">
        <v>872</v>
      </c>
      <c r="C75" s="263" t="s">
        <v>1034</v>
      </c>
      <c r="D75" s="263" t="s">
        <v>1035</v>
      </c>
      <c r="E75" s="263" t="s">
        <v>489</v>
      </c>
      <c r="F75" s="263" t="s">
        <v>447</v>
      </c>
      <c r="G75" s="264" t="s">
        <v>174</v>
      </c>
      <c r="H75" s="265">
        <v>7515600</v>
      </c>
      <c r="I75" s="266">
        <v>9169032</v>
      </c>
      <c r="J75" s="262" t="s">
        <v>230</v>
      </c>
      <c r="K75" s="262"/>
      <c r="L75" s="262">
        <v>242</v>
      </c>
      <c r="M75" s="262" t="s">
        <v>226</v>
      </c>
      <c r="N75" s="262">
        <v>4920</v>
      </c>
      <c r="O75" s="262" t="s">
        <v>231</v>
      </c>
      <c r="P75" s="262">
        <v>350</v>
      </c>
      <c r="Q75" s="262" t="s">
        <v>231</v>
      </c>
      <c r="R75" s="262" t="s">
        <v>306</v>
      </c>
      <c r="S75" s="267" t="s">
        <v>1036</v>
      </c>
      <c r="T75" s="268">
        <v>30</v>
      </c>
      <c r="U75" s="269">
        <v>541477</v>
      </c>
      <c r="V75" s="264" t="s">
        <v>876</v>
      </c>
      <c r="W75" s="257" t="s">
        <v>3433</v>
      </c>
    </row>
    <row r="76" spans="1:23" ht="297.75" thickBot="1" x14ac:dyDescent="0.75">
      <c r="A76" s="261">
        <v>58</v>
      </c>
      <c r="B76" s="262" t="s">
        <v>872</v>
      </c>
      <c r="C76" s="263" t="s">
        <v>1037</v>
      </c>
      <c r="D76" s="263" t="s">
        <v>1038</v>
      </c>
      <c r="E76" s="263" t="s">
        <v>489</v>
      </c>
      <c r="F76" s="263" t="s">
        <v>447</v>
      </c>
      <c r="G76" s="264" t="s">
        <v>174</v>
      </c>
      <c r="H76" s="265">
        <v>6377600</v>
      </c>
      <c r="I76" s="266">
        <v>7780672</v>
      </c>
      <c r="J76" s="262" t="s">
        <v>230</v>
      </c>
      <c r="K76" s="262"/>
      <c r="L76" s="262">
        <v>242</v>
      </c>
      <c r="M76" s="262" t="s">
        <v>226</v>
      </c>
      <c r="N76" s="262">
        <v>4920</v>
      </c>
      <c r="O76" s="262" t="s">
        <v>231</v>
      </c>
      <c r="P76" s="262">
        <v>350</v>
      </c>
      <c r="Q76" s="262" t="s">
        <v>231</v>
      </c>
      <c r="R76" s="262" t="s">
        <v>306</v>
      </c>
      <c r="S76" s="267" t="s">
        <v>1039</v>
      </c>
      <c r="T76" s="268">
        <v>30</v>
      </c>
      <c r="U76" s="269">
        <v>541477</v>
      </c>
      <c r="V76" s="264" t="s">
        <v>876</v>
      </c>
      <c r="W76" s="257" t="s">
        <v>3433</v>
      </c>
    </row>
    <row r="77" spans="1:23" ht="363.75" thickBot="1" x14ac:dyDescent="0.75">
      <c r="A77" s="261">
        <v>59</v>
      </c>
      <c r="B77" s="262" t="s">
        <v>872</v>
      </c>
      <c r="C77" s="263" t="s">
        <v>1040</v>
      </c>
      <c r="D77" s="263" t="s">
        <v>1041</v>
      </c>
      <c r="E77" s="263" t="s">
        <v>489</v>
      </c>
      <c r="F77" s="263" t="s">
        <v>447</v>
      </c>
      <c r="G77" s="264" t="s">
        <v>174</v>
      </c>
      <c r="H77" s="265">
        <v>6839200</v>
      </c>
      <c r="I77" s="266">
        <v>8343824</v>
      </c>
      <c r="J77" s="262" t="s">
        <v>230</v>
      </c>
      <c r="K77" s="262"/>
      <c r="L77" s="262">
        <v>242</v>
      </c>
      <c r="M77" s="262" t="s">
        <v>226</v>
      </c>
      <c r="N77" s="262">
        <v>4920</v>
      </c>
      <c r="O77" s="262" t="s">
        <v>231</v>
      </c>
      <c r="P77" s="262">
        <v>350</v>
      </c>
      <c r="Q77" s="262" t="s">
        <v>231</v>
      </c>
      <c r="R77" s="262" t="s">
        <v>306</v>
      </c>
      <c r="S77" s="267" t="s">
        <v>1042</v>
      </c>
      <c r="T77" s="268">
        <v>30</v>
      </c>
      <c r="U77" s="269">
        <v>541477</v>
      </c>
      <c r="V77" s="264" t="s">
        <v>876</v>
      </c>
      <c r="W77" s="257" t="s">
        <v>3433</v>
      </c>
    </row>
    <row r="78" spans="1:23" ht="198.75" thickBot="1" x14ac:dyDescent="0.75">
      <c r="A78" s="261">
        <v>60</v>
      </c>
      <c r="B78" s="262" t="s">
        <v>872</v>
      </c>
      <c r="C78" s="263" t="s">
        <v>1043</v>
      </c>
      <c r="D78" s="263" t="s">
        <v>1044</v>
      </c>
      <c r="E78" s="263" t="s">
        <v>489</v>
      </c>
      <c r="F78" s="263" t="s">
        <v>447</v>
      </c>
      <c r="G78" s="264" t="s">
        <v>174</v>
      </c>
      <c r="H78" s="265">
        <v>5967200</v>
      </c>
      <c r="I78" s="266">
        <v>7279984</v>
      </c>
      <c r="J78" s="262" t="s">
        <v>230</v>
      </c>
      <c r="K78" s="262"/>
      <c r="L78" s="262">
        <v>242</v>
      </c>
      <c r="M78" s="262" t="s">
        <v>226</v>
      </c>
      <c r="N78" s="262">
        <v>4920</v>
      </c>
      <c r="O78" s="262" t="s">
        <v>231</v>
      </c>
      <c r="P78" s="262">
        <v>350</v>
      </c>
      <c r="Q78" s="262" t="s">
        <v>231</v>
      </c>
      <c r="R78" s="262" t="s">
        <v>306</v>
      </c>
      <c r="S78" s="267" t="s">
        <v>1045</v>
      </c>
      <c r="T78" s="268">
        <v>30</v>
      </c>
      <c r="U78" s="269">
        <v>541477</v>
      </c>
      <c r="V78" s="264" t="s">
        <v>876</v>
      </c>
      <c r="W78" s="257" t="s">
        <v>3433</v>
      </c>
    </row>
    <row r="79" spans="1:23" ht="330.75" thickBot="1" x14ac:dyDescent="0.75">
      <c r="A79" s="261">
        <v>61</v>
      </c>
      <c r="B79" s="262" t="s">
        <v>872</v>
      </c>
      <c r="C79" s="263" t="s">
        <v>1046</v>
      </c>
      <c r="D79" s="263" t="s">
        <v>1047</v>
      </c>
      <c r="E79" s="263" t="s">
        <v>489</v>
      </c>
      <c r="F79" s="263" t="s">
        <v>447</v>
      </c>
      <c r="G79" s="264" t="s">
        <v>174</v>
      </c>
      <c r="H79" s="265">
        <v>6229300</v>
      </c>
      <c r="I79" s="266">
        <v>7599746</v>
      </c>
      <c r="J79" s="262" t="s">
        <v>230</v>
      </c>
      <c r="K79" s="262"/>
      <c r="L79" s="262">
        <v>242</v>
      </c>
      <c r="M79" s="262" t="s">
        <v>226</v>
      </c>
      <c r="N79" s="262">
        <v>4920</v>
      </c>
      <c r="O79" s="262" t="s">
        <v>231</v>
      </c>
      <c r="P79" s="262">
        <v>350</v>
      </c>
      <c r="Q79" s="262" t="s">
        <v>231</v>
      </c>
      <c r="R79" s="262" t="s">
        <v>306</v>
      </c>
      <c r="S79" s="267" t="s">
        <v>1048</v>
      </c>
      <c r="T79" s="268">
        <v>30</v>
      </c>
      <c r="U79" s="269">
        <v>541477</v>
      </c>
      <c r="V79" s="264" t="s">
        <v>876</v>
      </c>
      <c r="W79" s="257" t="s">
        <v>3433</v>
      </c>
    </row>
    <row r="80" spans="1:23" ht="363.75" thickBot="1" x14ac:dyDescent="0.75">
      <c r="A80" s="261">
        <v>62</v>
      </c>
      <c r="B80" s="262" t="s">
        <v>872</v>
      </c>
      <c r="C80" s="263" t="s">
        <v>1049</v>
      </c>
      <c r="D80" s="263" t="s">
        <v>1050</v>
      </c>
      <c r="E80" s="263" t="s">
        <v>489</v>
      </c>
      <c r="F80" s="263" t="s">
        <v>447</v>
      </c>
      <c r="G80" s="264" t="s">
        <v>174</v>
      </c>
      <c r="H80" s="265">
        <v>6496500</v>
      </c>
      <c r="I80" s="266">
        <v>7925730</v>
      </c>
      <c r="J80" s="262" t="s">
        <v>230</v>
      </c>
      <c r="K80" s="262"/>
      <c r="L80" s="262">
        <v>242</v>
      </c>
      <c r="M80" s="262" t="s">
        <v>226</v>
      </c>
      <c r="N80" s="262">
        <v>4920</v>
      </c>
      <c r="O80" s="262" t="s">
        <v>231</v>
      </c>
      <c r="P80" s="262">
        <v>350</v>
      </c>
      <c r="Q80" s="262" t="s">
        <v>231</v>
      </c>
      <c r="R80" s="262" t="s">
        <v>306</v>
      </c>
      <c r="S80" s="267" t="s">
        <v>1051</v>
      </c>
      <c r="T80" s="268">
        <v>30</v>
      </c>
      <c r="U80" s="269">
        <v>541477</v>
      </c>
      <c r="V80" s="264" t="s">
        <v>876</v>
      </c>
      <c r="W80" s="257" t="s">
        <v>3433</v>
      </c>
    </row>
    <row r="81" spans="1:23" ht="297.75" thickBot="1" x14ac:dyDescent="0.75">
      <c r="A81" s="261">
        <v>63</v>
      </c>
      <c r="B81" s="262" t="s">
        <v>872</v>
      </c>
      <c r="C81" s="263" t="s">
        <v>1052</v>
      </c>
      <c r="D81" s="263" t="s">
        <v>1053</v>
      </c>
      <c r="E81" s="263" t="s">
        <v>489</v>
      </c>
      <c r="F81" s="263" t="s">
        <v>447</v>
      </c>
      <c r="G81" s="264" t="s">
        <v>174</v>
      </c>
      <c r="H81" s="265">
        <v>5760100</v>
      </c>
      <c r="I81" s="266">
        <v>7027322</v>
      </c>
      <c r="J81" s="262" t="s">
        <v>230</v>
      </c>
      <c r="K81" s="262"/>
      <c r="L81" s="262">
        <v>242</v>
      </c>
      <c r="M81" s="262" t="s">
        <v>226</v>
      </c>
      <c r="N81" s="262">
        <v>4920</v>
      </c>
      <c r="O81" s="262" t="s">
        <v>231</v>
      </c>
      <c r="P81" s="262">
        <v>350</v>
      </c>
      <c r="Q81" s="262" t="s">
        <v>231</v>
      </c>
      <c r="R81" s="262" t="s">
        <v>306</v>
      </c>
      <c r="S81" s="267" t="s">
        <v>1054</v>
      </c>
      <c r="T81" s="268">
        <v>30</v>
      </c>
      <c r="U81" s="269">
        <v>541477</v>
      </c>
      <c r="V81" s="264" t="s">
        <v>876</v>
      </c>
      <c r="W81" s="257" t="s">
        <v>3433</v>
      </c>
    </row>
    <row r="82" spans="1:23" ht="409.6" thickBot="1" x14ac:dyDescent="0.75">
      <c r="A82" s="261">
        <v>64</v>
      </c>
      <c r="B82" s="262" t="s">
        <v>872</v>
      </c>
      <c r="C82" s="263" t="s">
        <v>1055</v>
      </c>
      <c r="D82" s="263" t="s">
        <v>1056</v>
      </c>
      <c r="E82" s="263" t="s">
        <v>489</v>
      </c>
      <c r="F82" s="263" t="s">
        <v>447</v>
      </c>
      <c r="G82" s="264" t="s">
        <v>174</v>
      </c>
      <c r="H82" s="265">
        <v>7711200</v>
      </c>
      <c r="I82" s="266">
        <v>9407664</v>
      </c>
      <c r="J82" s="262" t="s">
        <v>230</v>
      </c>
      <c r="K82" s="262"/>
      <c r="L82" s="262">
        <v>242</v>
      </c>
      <c r="M82" s="262" t="s">
        <v>226</v>
      </c>
      <c r="N82" s="262">
        <v>4920</v>
      </c>
      <c r="O82" s="262" t="s">
        <v>231</v>
      </c>
      <c r="P82" s="262">
        <v>350</v>
      </c>
      <c r="Q82" s="262" t="s">
        <v>231</v>
      </c>
      <c r="R82" s="262" t="s">
        <v>306</v>
      </c>
      <c r="S82" s="267" t="s">
        <v>1057</v>
      </c>
      <c r="T82" s="268">
        <v>30</v>
      </c>
      <c r="U82" s="269">
        <v>541477</v>
      </c>
      <c r="V82" s="264" t="s">
        <v>876</v>
      </c>
      <c r="W82" s="257" t="s">
        <v>3433</v>
      </c>
    </row>
    <row r="83" spans="1:23" ht="363.75" thickBot="1" x14ac:dyDescent="0.75">
      <c r="A83" s="261">
        <v>65</v>
      </c>
      <c r="B83" s="262" t="s">
        <v>872</v>
      </c>
      <c r="C83" s="263" t="s">
        <v>1058</v>
      </c>
      <c r="D83" s="263" t="s">
        <v>1059</v>
      </c>
      <c r="E83" s="263" t="s">
        <v>1060</v>
      </c>
      <c r="F83" s="263" t="s">
        <v>447</v>
      </c>
      <c r="G83" s="264" t="s">
        <v>36</v>
      </c>
      <c r="H83" s="265">
        <v>10417200</v>
      </c>
      <c r="I83" s="266">
        <v>12708984</v>
      </c>
      <c r="J83" s="262" t="s">
        <v>225</v>
      </c>
      <c r="K83" s="262"/>
      <c r="L83" s="262">
        <v>300</v>
      </c>
      <c r="M83" s="262" t="s">
        <v>226</v>
      </c>
      <c r="N83" s="262">
        <v>6.6</v>
      </c>
      <c r="O83" s="262" t="s">
        <v>231</v>
      </c>
      <c r="P83" s="262">
        <v>350</v>
      </c>
      <c r="Q83" s="262" t="s">
        <v>228</v>
      </c>
      <c r="R83" s="262" t="s">
        <v>267</v>
      </c>
      <c r="S83" s="267" t="s">
        <v>1061</v>
      </c>
      <c r="T83" s="268">
        <v>30</v>
      </c>
      <c r="U83" s="269">
        <v>541477</v>
      </c>
      <c r="V83" s="264" t="s">
        <v>876</v>
      </c>
      <c r="W83" s="257" t="s">
        <v>3433</v>
      </c>
    </row>
    <row r="84" spans="1:23" ht="330.75" thickBot="1" x14ac:dyDescent="0.75">
      <c r="A84" s="261">
        <v>66</v>
      </c>
      <c r="B84" s="262" t="s">
        <v>872</v>
      </c>
      <c r="C84" s="263" t="s">
        <v>1062</v>
      </c>
      <c r="D84" s="263" t="s">
        <v>1063</v>
      </c>
      <c r="E84" s="263" t="s">
        <v>1060</v>
      </c>
      <c r="F84" s="263" t="s">
        <v>447</v>
      </c>
      <c r="G84" s="264" t="s">
        <v>36</v>
      </c>
      <c r="H84" s="265">
        <v>10509200</v>
      </c>
      <c r="I84" s="266">
        <v>12821224</v>
      </c>
      <c r="J84" s="262" t="s">
        <v>225</v>
      </c>
      <c r="K84" s="262"/>
      <c r="L84" s="262">
        <v>300</v>
      </c>
      <c r="M84" s="262" t="s">
        <v>226</v>
      </c>
      <c r="N84" s="262">
        <v>6.6</v>
      </c>
      <c r="O84" s="262" t="s">
        <v>231</v>
      </c>
      <c r="P84" s="262">
        <v>350</v>
      </c>
      <c r="Q84" s="262" t="s">
        <v>228</v>
      </c>
      <c r="R84" s="262" t="s">
        <v>267</v>
      </c>
      <c r="S84" s="267" t="s">
        <v>1064</v>
      </c>
      <c r="T84" s="268">
        <v>30</v>
      </c>
      <c r="U84" s="269">
        <v>541477</v>
      </c>
      <c r="V84" s="264" t="s">
        <v>876</v>
      </c>
      <c r="W84" s="257" t="s">
        <v>3433</v>
      </c>
    </row>
    <row r="85" spans="1:23" ht="409.6" thickBot="1" x14ac:dyDescent="0.75">
      <c r="A85" s="261">
        <v>67</v>
      </c>
      <c r="B85" s="262" t="s">
        <v>872</v>
      </c>
      <c r="C85" s="263" t="s">
        <v>1065</v>
      </c>
      <c r="D85" s="263" t="s">
        <v>1066</v>
      </c>
      <c r="E85" s="263" t="s">
        <v>1060</v>
      </c>
      <c r="F85" s="263" t="s">
        <v>447</v>
      </c>
      <c r="G85" s="264" t="s">
        <v>36</v>
      </c>
      <c r="H85" s="265">
        <v>11938700</v>
      </c>
      <c r="I85" s="266">
        <v>14565214</v>
      </c>
      <c r="J85" s="262" t="s">
        <v>225</v>
      </c>
      <c r="K85" s="262"/>
      <c r="L85" s="262">
        <v>300</v>
      </c>
      <c r="M85" s="262" t="s">
        <v>226</v>
      </c>
      <c r="N85" s="262">
        <v>6.6</v>
      </c>
      <c r="O85" s="262" t="s">
        <v>231</v>
      </c>
      <c r="P85" s="262">
        <v>350</v>
      </c>
      <c r="Q85" s="262" t="s">
        <v>228</v>
      </c>
      <c r="R85" s="262" t="s">
        <v>267</v>
      </c>
      <c r="S85" s="267" t="s">
        <v>1067</v>
      </c>
      <c r="T85" s="268">
        <v>30</v>
      </c>
      <c r="U85" s="269">
        <v>541477</v>
      </c>
      <c r="V85" s="264" t="s">
        <v>876</v>
      </c>
      <c r="W85" s="257" t="s">
        <v>3433</v>
      </c>
    </row>
    <row r="86" spans="1:23" ht="409.6" thickBot="1" x14ac:dyDescent="0.75">
      <c r="A86" s="261">
        <v>68</v>
      </c>
      <c r="B86" s="262" t="s">
        <v>872</v>
      </c>
      <c r="C86" s="263" t="s">
        <v>1068</v>
      </c>
      <c r="D86" s="263" t="s">
        <v>1069</v>
      </c>
      <c r="E86" s="263" t="s">
        <v>1060</v>
      </c>
      <c r="F86" s="263" t="s">
        <v>447</v>
      </c>
      <c r="G86" s="264" t="s">
        <v>36</v>
      </c>
      <c r="H86" s="265">
        <v>12035200</v>
      </c>
      <c r="I86" s="266">
        <v>14682944</v>
      </c>
      <c r="J86" s="262" t="s">
        <v>225</v>
      </c>
      <c r="K86" s="262"/>
      <c r="L86" s="262">
        <v>300</v>
      </c>
      <c r="M86" s="262" t="s">
        <v>226</v>
      </c>
      <c r="N86" s="262">
        <v>6.6</v>
      </c>
      <c r="O86" s="262" t="s">
        <v>231</v>
      </c>
      <c r="P86" s="262">
        <v>350</v>
      </c>
      <c r="Q86" s="262" t="s">
        <v>228</v>
      </c>
      <c r="R86" s="262" t="s">
        <v>267</v>
      </c>
      <c r="S86" s="267" t="s">
        <v>1070</v>
      </c>
      <c r="T86" s="268">
        <v>30</v>
      </c>
      <c r="U86" s="269">
        <v>541477</v>
      </c>
      <c r="V86" s="264" t="s">
        <v>876</v>
      </c>
      <c r="W86" s="257" t="s">
        <v>3433</v>
      </c>
    </row>
    <row r="87" spans="1:23" ht="264.75" thickBot="1" x14ac:dyDescent="0.75">
      <c r="A87" s="261">
        <v>69</v>
      </c>
      <c r="B87" s="262" t="s">
        <v>872</v>
      </c>
      <c r="C87" s="263" t="s">
        <v>1071</v>
      </c>
      <c r="D87" s="263" t="s">
        <v>1072</v>
      </c>
      <c r="E87" s="263" t="s">
        <v>493</v>
      </c>
      <c r="F87" s="263" t="s">
        <v>447</v>
      </c>
      <c r="G87" s="264" t="s">
        <v>172</v>
      </c>
      <c r="H87" s="265">
        <v>9316300</v>
      </c>
      <c r="I87" s="266">
        <v>11365886</v>
      </c>
      <c r="J87" s="262" t="s">
        <v>225</v>
      </c>
      <c r="K87" s="262"/>
      <c r="L87" s="262">
        <v>292</v>
      </c>
      <c r="M87" s="262" t="s">
        <v>246</v>
      </c>
      <c r="N87" s="262">
        <v>6005</v>
      </c>
      <c r="O87" s="262" t="s">
        <v>231</v>
      </c>
      <c r="P87" s="262" t="s">
        <v>227</v>
      </c>
      <c r="Q87" s="262" t="s">
        <v>228</v>
      </c>
      <c r="R87" s="262" t="s">
        <v>301</v>
      </c>
      <c r="S87" s="267" t="s">
        <v>1073</v>
      </c>
      <c r="T87" s="268">
        <v>30</v>
      </c>
      <c r="U87" s="269">
        <v>541477</v>
      </c>
      <c r="V87" s="264" t="s">
        <v>876</v>
      </c>
      <c r="W87" s="257" t="s">
        <v>3433</v>
      </c>
    </row>
    <row r="88" spans="1:23" ht="297.75" thickBot="1" x14ac:dyDescent="0.75">
      <c r="A88" s="261">
        <v>70</v>
      </c>
      <c r="B88" s="262" t="s">
        <v>872</v>
      </c>
      <c r="C88" s="263" t="s">
        <v>1074</v>
      </c>
      <c r="D88" s="263" t="s">
        <v>1075</v>
      </c>
      <c r="E88" s="263" t="s">
        <v>493</v>
      </c>
      <c r="F88" s="263" t="s">
        <v>447</v>
      </c>
      <c r="G88" s="264" t="s">
        <v>172</v>
      </c>
      <c r="H88" s="265">
        <v>9222900</v>
      </c>
      <c r="I88" s="266">
        <v>11251938</v>
      </c>
      <c r="J88" s="262" t="s">
        <v>225</v>
      </c>
      <c r="K88" s="262"/>
      <c r="L88" s="262">
        <v>292</v>
      </c>
      <c r="M88" s="262" t="s">
        <v>246</v>
      </c>
      <c r="N88" s="262">
        <v>6005</v>
      </c>
      <c r="O88" s="262" t="s">
        <v>231</v>
      </c>
      <c r="P88" s="262" t="s">
        <v>227</v>
      </c>
      <c r="Q88" s="262" t="s">
        <v>228</v>
      </c>
      <c r="R88" s="262" t="s">
        <v>301</v>
      </c>
      <c r="S88" s="267" t="s">
        <v>1076</v>
      </c>
      <c r="T88" s="268">
        <v>30</v>
      </c>
      <c r="U88" s="269">
        <v>541477</v>
      </c>
      <c r="V88" s="264" t="s">
        <v>876</v>
      </c>
      <c r="W88" s="257" t="s">
        <v>3433</v>
      </c>
    </row>
    <row r="89" spans="1:23" ht="330.75" thickBot="1" x14ac:dyDescent="0.75">
      <c r="A89" s="261">
        <v>71</v>
      </c>
      <c r="B89" s="262" t="s">
        <v>872</v>
      </c>
      <c r="C89" s="263" t="s">
        <v>1077</v>
      </c>
      <c r="D89" s="263" t="s">
        <v>1078</v>
      </c>
      <c r="E89" s="263" t="s">
        <v>493</v>
      </c>
      <c r="F89" s="263" t="s">
        <v>447</v>
      </c>
      <c r="G89" s="264" t="s">
        <v>172</v>
      </c>
      <c r="H89" s="265">
        <v>9779100</v>
      </c>
      <c r="I89" s="266">
        <v>11930502</v>
      </c>
      <c r="J89" s="262" t="s">
        <v>225</v>
      </c>
      <c r="K89" s="262"/>
      <c r="L89" s="262">
        <v>292</v>
      </c>
      <c r="M89" s="262" t="s">
        <v>246</v>
      </c>
      <c r="N89" s="262">
        <v>6005</v>
      </c>
      <c r="O89" s="262" t="s">
        <v>231</v>
      </c>
      <c r="P89" s="262" t="s">
        <v>227</v>
      </c>
      <c r="Q89" s="262" t="s">
        <v>228</v>
      </c>
      <c r="R89" s="262" t="s">
        <v>301</v>
      </c>
      <c r="S89" s="267" t="s">
        <v>1079</v>
      </c>
      <c r="T89" s="268">
        <v>30</v>
      </c>
      <c r="U89" s="269">
        <v>541477</v>
      </c>
      <c r="V89" s="264" t="s">
        <v>876</v>
      </c>
      <c r="W89" s="257" t="s">
        <v>3433</v>
      </c>
    </row>
    <row r="90" spans="1:23" ht="363.75" thickBot="1" x14ac:dyDescent="0.75">
      <c r="A90" s="261">
        <v>72</v>
      </c>
      <c r="B90" s="262" t="s">
        <v>872</v>
      </c>
      <c r="C90" s="263" t="s">
        <v>1080</v>
      </c>
      <c r="D90" s="263" t="s">
        <v>1081</v>
      </c>
      <c r="E90" s="263" t="s">
        <v>493</v>
      </c>
      <c r="F90" s="263" t="s">
        <v>447</v>
      </c>
      <c r="G90" s="264" t="s">
        <v>172</v>
      </c>
      <c r="H90" s="265">
        <v>9687000</v>
      </c>
      <c r="I90" s="266">
        <v>11818140</v>
      </c>
      <c r="J90" s="262" t="s">
        <v>225</v>
      </c>
      <c r="K90" s="262"/>
      <c r="L90" s="262">
        <v>292</v>
      </c>
      <c r="M90" s="262" t="s">
        <v>246</v>
      </c>
      <c r="N90" s="262">
        <v>6005</v>
      </c>
      <c r="O90" s="262" t="s">
        <v>231</v>
      </c>
      <c r="P90" s="262" t="s">
        <v>227</v>
      </c>
      <c r="Q90" s="262" t="s">
        <v>228</v>
      </c>
      <c r="R90" s="262" t="s">
        <v>301</v>
      </c>
      <c r="S90" s="267" t="s">
        <v>1082</v>
      </c>
      <c r="T90" s="268">
        <v>30</v>
      </c>
      <c r="U90" s="269">
        <v>541477</v>
      </c>
      <c r="V90" s="264" t="s">
        <v>876</v>
      </c>
      <c r="W90" s="257" t="s">
        <v>3433</v>
      </c>
    </row>
    <row r="91" spans="1:23" ht="165.75" thickBot="1" x14ac:dyDescent="0.75">
      <c r="A91" s="261">
        <v>73</v>
      </c>
      <c r="B91" s="262" t="s">
        <v>872</v>
      </c>
      <c r="C91" s="263" t="s">
        <v>1083</v>
      </c>
      <c r="D91" s="263" t="s">
        <v>1084</v>
      </c>
      <c r="E91" s="263" t="s">
        <v>493</v>
      </c>
      <c r="F91" s="263" t="s">
        <v>447</v>
      </c>
      <c r="G91" s="264" t="s">
        <v>172</v>
      </c>
      <c r="H91" s="265">
        <v>8904600</v>
      </c>
      <c r="I91" s="266">
        <v>10863612</v>
      </c>
      <c r="J91" s="262" t="s">
        <v>225</v>
      </c>
      <c r="K91" s="262"/>
      <c r="L91" s="262">
        <v>292</v>
      </c>
      <c r="M91" s="262" t="s">
        <v>246</v>
      </c>
      <c r="N91" s="262">
        <v>6005</v>
      </c>
      <c r="O91" s="262" t="s">
        <v>231</v>
      </c>
      <c r="P91" s="262" t="s">
        <v>227</v>
      </c>
      <c r="Q91" s="262" t="s">
        <v>228</v>
      </c>
      <c r="R91" s="262" t="s">
        <v>301</v>
      </c>
      <c r="S91" s="267" t="s">
        <v>1085</v>
      </c>
      <c r="T91" s="268">
        <v>30</v>
      </c>
      <c r="U91" s="269">
        <v>541477</v>
      </c>
      <c r="V91" s="264" t="s">
        <v>876</v>
      </c>
      <c r="W91" s="257" t="s">
        <v>3433</v>
      </c>
    </row>
    <row r="92" spans="1:23" ht="198.75" thickBot="1" x14ac:dyDescent="0.75">
      <c r="A92" s="261">
        <v>74</v>
      </c>
      <c r="B92" s="262" t="s">
        <v>872</v>
      </c>
      <c r="C92" s="263" t="s">
        <v>1086</v>
      </c>
      <c r="D92" s="263" t="s">
        <v>1087</v>
      </c>
      <c r="E92" s="263" t="s">
        <v>493</v>
      </c>
      <c r="F92" s="263" t="s">
        <v>447</v>
      </c>
      <c r="G92" s="264" t="s">
        <v>172</v>
      </c>
      <c r="H92" s="265">
        <v>8810000</v>
      </c>
      <c r="I92" s="266">
        <v>10748200</v>
      </c>
      <c r="J92" s="262" t="s">
        <v>225</v>
      </c>
      <c r="K92" s="262"/>
      <c r="L92" s="262">
        <v>292</v>
      </c>
      <c r="M92" s="262" t="s">
        <v>246</v>
      </c>
      <c r="N92" s="262">
        <v>6005</v>
      </c>
      <c r="O92" s="262" t="s">
        <v>231</v>
      </c>
      <c r="P92" s="262" t="s">
        <v>227</v>
      </c>
      <c r="Q92" s="262" t="s">
        <v>228</v>
      </c>
      <c r="R92" s="262" t="s">
        <v>301</v>
      </c>
      <c r="S92" s="267" t="s">
        <v>1088</v>
      </c>
      <c r="T92" s="268">
        <v>30</v>
      </c>
      <c r="U92" s="269">
        <v>541477</v>
      </c>
      <c r="V92" s="264" t="s">
        <v>876</v>
      </c>
      <c r="W92" s="257" t="s">
        <v>3433</v>
      </c>
    </row>
    <row r="93" spans="1:23" ht="264.75" thickBot="1" x14ac:dyDescent="0.75">
      <c r="A93" s="261">
        <v>75</v>
      </c>
      <c r="B93" s="262" t="s">
        <v>872</v>
      </c>
      <c r="C93" s="263" t="s">
        <v>1089</v>
      </c>
      <c r="D93" s="263" t="s">
        <v>1090</v>
      </c>
      <c r="E93" s="263" t="s">
        <v>493</v>
      </c>
      <c r="F93" s="263" t="s">
        <v>447</v>
      </c>
      <c r="G93" s="264" t="s">
        <v>172</v>
      </c>
      <c r="H93" s="265">
        <v>8563700</v>
      </c>
      <c r="I93" s="266">
        <v>10447714</v>
      </c>
      <c r="J93" s="262" t="s">
        <v>225</v>
      </c>
      <c r="K93" s="262"/>
      <c r="L93" s="262">
        <v>292</v>
      </c>
      <c r="M93" s="262" t="s">
        <v>246</v>
      </c>
      <c r="N93" s="262">
        <v>6005</v>
      </c>
      <c r="O93" s="262" t="s">
        <v>231</v>
      </c>
      <c r="P93" s="262" t="s">
        <v>227</v>
      </c>
      <c r="Q93" s="262" t="s">
        <v>228</v>
      </c>
      <c r="R93" s="262" t="s">
        <v>301</v>
      </c>
      <c r="S93" s="267" t="s">
        <v>1091</v>
      </c>
      <c r="T93" s="268">
        <v>30</v>
      </c>
      <c r="U93" s="269">
        <v>541477</v>
      </c>
      <c r="V93" s="264" t="s">
        <v>876</v>
      </c>
      <c r="W93" s="257" t="s">
        <v>3433</v>
      </c>
    </row>
    <row r="94" spans="1:23" ht="330.75" thickBot="1" x14ac:dyDescent="0.75">
      <c r="A94" s="261">
        <v>76</v>
      </c>
      <c r="B94" s="262" t="s">
        <v>872</v>
      </c>
      <c r="C94" s="263" t="s">
        <v>1092</v>
      </c>
      <c r="D94" s="263" t="s">
        <v>1093</v>
      </c>
      <c r="E94" s="263" t="s">
        <v>493</v>
      </c>
      <c r="F94" s="263" t="s">
        <v>447</v>
      </c>
      <c r="G94" s="264" t="s">
        <v>172</v>
      </c>
      <c r="H94" s="265">
        <v>9032900</v>
      </c>
      <c r="I94" s="266">
        <v>11020138</v>
      </c>
      <c r="J94" s="262" t="s">
        <v>225</v>
      </c>
      <c r="K94" s="262"/>
      <c r="L94" s="262">
        <v>292</v>
      </c>
      <c r="M94" s="262" t="s">
        <v>246</v>
      </c>
      <c r="N94" s="262">
        <v>6005</v>
      </c>
      <c r="O94" s="262" t="s">
        <v>231</v>
      </c>
      <c r="P94" s="262" t="s">
        <v>227</v>
      </c>
      <c r="Q94" s="262" t="s">
        <v>228</v>
      </c>
      <c r="R94" s="262" t="s">
        <v>301</v>
      </c>
      <c r="S94" s="267" t="s">
        <v>1094</v>
      </c>
      <c r="T94" s="268">
        <v>30</v>
      </c>
      <c r="U94" s="269">
        <v>541477</v>
      </c>
      <c r="V94" s="264" t="s">
        <v>876</v>
      </c>
      <c r="W94" s="257" t="s">
        <v>3433</v>
      </c>
    </row>
    <row r="95" spans="1:23" ht="330.75" thickBot="1" x14ac:dyDescent="0.75">
      <c r="A95" s="261">
        <v>77</v>
      </c>
      <c r="B95" s="262" t="s">
        <v>872</v>
      </c>
      <c r="C95" s="263" t="s">
        <v>1095</v>
      </c>
      <c r="D95" s="263" t="s">
        <v>1096</v>
      </c>
      <c r="E95" s="263" t="s">
        <v>493</v>
      </c>
      <c r="F95" s="263" t="s">
        <v>447</v>
      </c>
      <c r="G95" s="264" t="s">
        <v>172</v>
      </c>
      <c r="H95" s="265">
        <v>9300200</v>
      </c>
      <c r="I95" s="266">
        <v>11346244</v>
      </c>
      <c r="J95" s="262" t="s">
        <v>225</v>
      </c>
      <c r="K95" s="262"/>
      <c r="L95" s="262">
        <v>292</v>
      </c>
      <c r="M95" s="262" t="s">
        <v>246</v>
      </c>
      <c r="N95" s="262">
        <v>6005</v>
      </c>
      <c r="O95" s="262" t="s">
        <v>231</v>
      </c>
      <c r="P95" s="262" t="s">
        <v>227</v>
      </c>
      <c r="Q95" s="262" t="s">
        <v>228</v>
      </c>
      <c r="R95" s="262" t="s">
        <v>301</v>
      </c>
      <c r="S95" s="267" t="s">
        <v>1097</v>
      </c>
      <c r="T95" s="268">
        <v>30</v>
      </c>
      <c r="U95" s="269">
        <v>541477</v>
      </c>
      <c r="V95" s="264" t="s">
        <v>876</v>
      </c>
      <c r="W95" s="257" t="s">
        <v>3433</v>
      </c>
    </row>
    <row r="96" spans="1:23" ht="409.6" thickBot="1" x14ac:dyDescent="0.75">
      <c r="A96" s="261">
        <v>78</v>
      </c>
      <c r="B96" s="262" t="s">
        <v>872</v>
      </c>
      <c r="C96" s="263" t="s">
        <v>1098</v>
      </c>
      <c r="D96" s="263" t="s">
        <v>1099</v>
      </c>
      <c r="E96" s="263" t="s">
        <v>493</v>
      </c>
      <c r="F96" s="263" t="s">
        <v>447</v>
      </c>
      <c r="G96" s="264" t="s">
        <v>172</v>
      </c>
      <c r="H96" s="265">
        <v>10767900</v>
      </c>
      <c r="I96" s="266">
        <v>13136838</v>
      </c>
      <c r="J96" s="262" t="s">
        <v>225</v>
      </c>
      <c r="K96" s="262"/>
      <c r="L96" s="262">
        <v>292</v>
      </c>
      <c r="M96" s="262" t="s">
        <v>246</v>
      </c>
      <c r="N96" s="262">
        <v>6005</v>
      </c>
      <c r="O96" s="262" t="s">
        <v>231</v>
      </c>
      <c r="P96" s="262" t="s">
        <v>227</v>
      </c>
      <c r="Q96" s="262" t="s">
        <v>228</v>
      </c>
      <c r="R96" s="262" t="s">
        <v>301</v>
      </c>
      <c r="S96" s="267" t="s">
        <v>1100</v>
      </c>
      <c r="T96" s="268">
        <v>30</v>
      </c>
      <c r="U96" s="269">
        <v>541477</v>
      </c>
      <c r="V96" s="264" t="s">
        <v>876</v>
      </c>
      <c r="W96" s="257" t="s">
        <v>3433</v>
      </c>
    </row>
    <row r="97" spans="1:23" ht="409.6" thickBot="1" x14ac:dyDescent="0.75">
      <c r="A97" s="261">
        <v>79</v>
      </c>
      <c r="B97" s="262" t="s">
        <v>872</v>
      </c>
      <c r="C97" s="263" t="s">
        <v>1101</v>
      </c>
      <c r="D97" s="263" t="s">
        <v>1102</v>
      </c>
      <c r="E97" s="263" t="s">
        <v>493</v>
      </c>
      <c r="F97" s="263" t="s">
        <v>447</v>
      </c>
      <c r="G97" s="264" t="s">
        <v>172</v>
      </c>
      <c r="H97" s="265">
        <v>10671500</v>
      </c>
      <c r="I97" s="266">
        <v>13019230</v>
      </c>
      <c r="J97" s="262" t="s">
        <v>225</v>
      </c>
      <c r="K97" s="262"/>
      <c r="L97" s="262">
        <v>292</v>
      </c>
      <c r="M97" s="262" t="s">
        <v>246</v>
      </c>
      <c r="N97" s="262">
        <v>6005</v>
      </c>
      <c r="O97" s="262" t="s">
        <v>231</v>
      </c>
      <c r="P97" s="262" t="s">
        <v>227</v>
      </c>
      <c r="Q97" s="262" t="s">
        <v>228</v>
      </c>
      <c r="R97" s="262" t="s">
        <v>301</v>
      </c>
      <c r="S97" s="267" t="s">
        <v>1103</v>
      </c>
      <c r="T97" s="268">
        <v>30</v>
      </c>
      <c r="U97" s="269">
        <v>541477</v>
      </c>
      <c r="V97" s="264" t="s">
        <v>876</v>
      </c>
      <c r="W97" s="257" t="s">
        <v>3433</v>
      </c>
    </row>
    <row r="98" spans="1:23" ht="409.6" thickBot="1" x14ac:dyDescent="0.75">
      <c r="A98" s="261">
        <v>80</v>
      </c>
      <c r="B98" s="262" t="s">
        <v>872</v>
      </c>
      <c r="C98" s="263" t="s">
        <v>1104</v>
      </c>
      <c r="D98" s="263" t="s">
        <v>1105</v>
      </c>
      <c r="E98" s="263" t="s">
        <v>493</v>
      </c>
      <c r="F98" s="263" t="s">
        <v>447</v>
      </c>
      <c r="G98" s="264" t="s">
        <v>172</v>
      </c>
      <c r="H98" s="265">
        <v>11148300</v>
      </c>
      <c r="I98" s="266">
        <v>13600926</v>
      </c>
      <c r="J98" s="262" t="s">
        <v>225</v>
      </c>
      <c r="K98" s="262"/>
      <c r="L98" s="262">
        <v>292</v>
      </c>
      <c r="M98" s="262" t="s">
        <v>246</v>
      </c>
      <c r="N98" s="262">
        <v>6005</v>
      </c>
      <c r="O98" s="262" t="s">
        <v>231</v>
      </c>
      <c r="P98" s="262" t="s">
        <v>227</v>
      </c>
      <c r="Q98" s="262" t="s">
        <v>228</v>
      </c>
      <c r="R98" s="262" t="s">
        <v>301</v>
      </c>
      <c r="S98" s="267" t="s">
        <v>1106</v>
      </c>
      <c r="T98" s="268">
        <v>30</v>
      </c>
      <c r="U98" s="269">
        <v>541477</v>
      </c>
      <c r="V98" s="264" t="s">
        <v>876</v>
      </c>
      <c r="W98" s="257" t="s">
        <v>3433</v>
      </c>
    </row>
    <row r="99" spans="1:23" ht="409.6" thickBot="1" x14ac:dyDescent="0.75">
      <c r="A99" s="261">
        <v>81</v>
      </c>
      <c r="B99" s="262" t="s">
        <v>872</v>
      </c>
      <c r="C99" s="263" t="s">
        <v>1107</v>
      </c>
      <c r="D99" s="263" t="s">
        <v>1108</v>
      </c>
      <c r="E99" s="263" t="s">
        <v>493</v>
      </c>
      <c r="F99" s="263" t="s">
        <v>447</v>
      </c>
      <c r="G99" s="264" t="s">
        <v>172</v>
      </c>
      <c r="H99" s="265">
        <v>11243400</v>
      </c>
      <c r="I99" s="266">
        <v>13716948</v>
      </c>
      <c r="J99" s="262" t="s">
        <v>225</v>
      </c>
      <c r="K99" s="262"/>
      <c r="L99" s="262">
        <v>292</v>
      </c>
      <c r="M99" s="262" t="s">
        <v>246</v>
      </c>
      <c r="N99" s="262">
        <v>6005</v>
      </c>
      <c r="O99" s="262" t="s">
        <v>231</v>
      </c>
      <c r="P99" s="262" t="s">
        <v>227</v>
      </c>
      <c r="Q99" s="262" t="s">
        <v>228</v>
      </c>
      <c r="R99" s="262" t="s">
        <v>301</v>
      </c>
      <c r="S99" s="267" t="s">
        <v>1109</v>
      </c>
      <c r="T99" s="268">
        <v>30</v>
      </c>
      <c r="U99" s="269">
        <v>541477</v>
      </c>
      <c r="V99" s="264" t="s">
        <v>876</v>
      </c>
      <c r="W99" s="257" t="s">
        <v>3433</v>
      </c>
    </row>
    <row r="100" spans="1:23" ht="409.6" thickBot="1" x14ac:dyDescent="0.75">
      <c r="A100" s="261">
        <v>82</v>
      </c>
      <c r="B100" s="262" t="s">
        <v>872</v>
      </c>
      <c r="C100" s="263" t="s">
        <v>1110</v>
      </c>
      <c r="D100" s="263" t="s">
        <v>1111</v>
      </c>
      <c r="E100" s="263" t="s">
        <v>493</v>
      </c>
      <c r="F100" s="263" t="s">
        <v>447</v>
      </c>
      <c r="G100" s="264" t="s">
        <v>172</v>
      </c>
      <c r="H100" s="265">
        <v>11394800</v>
      </c>
      <c r="I100" s="266">
        <v>13901656</v>
      </c>
      <c r="J100" s="262" t="s">
        <v>225</v>
      </c>
      <c r="K100" s="262"/>
      <c r="L100" s="262">
        <v>292</v>
      </c>
      <c r="M100" s="262" t="s">
        <v>246</v>
      </c>
      <c r="N100" s="262">
        <v>6005</v>
      </c>
      <c r="O100" s="262" t="s">
        <v>231</v>
      </c>
      <c r="P100" s="262" t="s">
        <v>227</v>
      </c>
      <c r="Q100" s="262" t="s">
        <v>228</v>
      </c>
      <c r="R100" s="262" t="s">
        <v>301</v>
      </c>
      <c r="S100" s="267" t="s">
        <v>1112</v>
      </c>
      <c r="T100" s="268">
        <v>30</v>
      </c>
      <c r="U100" s="269">
        <v>541477</v>
      </c>
      <c r="V100" s="264" t="s">
        <v>876</v>
      </c>
      <c r="W100" s="257" t="s">
        <v>3433</v>
      </c>
    </row>
    <row r="101" spans="1:23" ht="409.6" thickBot="1" x14ac:dyDescent="0.75">
      <c r="A101" s="261">
        <v>83</v>
      </c>
      <c r="B101" s="262" t="s">
        <v>872</v>
      </c>
      <c r="C101" s="263" t="s">
        <v>1113</v>
      </c>
      <c r="D101" s="263" t="s">
        <v>1114</v>
      </c>
      <c r="E101" s="263" t="s">
        <v>493</v>
      </c>
      <c r="F101" s="263" t="s">
        <v>447</v>
      </c>
      <c r="G101" s="264" t="s">
        <v>172</v>
      </c>
      <c r="H101" s="265">
        <v>11518000</v>
      </c>
      <c r="I101" s="266">
        <v>14051960</v>
      </c>
      <c r="J101" s="262" t="s">
        <v>225</v>
      </c>
      <c r="K101" s="262"/>
      <c r="L101" s="262">
        <v>292</v>
      </c>
      <c r="M101" s="262" t="s">
        <v>246</v>
      </c>
      <c r="N101" s="262">
        <v>6005</v>
      </c>
      <c r="O101" s="262" t="s">
        <v>231</v>
      </c>
      <c r="P101" s="262" t="s">
        <v>227</v>
      </c>
      <c r="Q101" s="262" t="s">
        <v>228</v>
      </c>
      <c r="R101" s="262" t="s">
        <v>301</v>
      </c>
      <c r="S101" s="267" t="s">
        <v>1115</v>
      </c>
      <c r="T101" s="268">
        <v>30</v>
      </c>
      <c r="U101" s="269">
        <v>541477</v>
      </c>
      <c r="V101" s="264" t="s">
        <v>876</v>
      </c>
      <c r="W101" s="257" t="s">
        <v>3433</v>
      </c>
    </row>
    <row r="102" spans="1:23" ht="264.75" thickBot="1" x14ac:dyDescent="0.75">
      <c r="A102" s="261">
        <v>84</v>
      </c>
      <c r="B102" s="262" t="s">
        <v>872</v>
      </c>
      <c r="C102" s="263" t="s">
        <v>1116</v>
      </c>
      <c r="D102" s="263" t="s">
        <v>1117</v>
      </c>
      <c r="E102" s="263" t="s">
        <v>1118</v>
      </c>
      <c r="F102" s="263" t="s">
        <v>447</v>
      </c>
      <c r="G102" s="264" t="s">
        <v>67</v>
      </c>
      <c r="H102" s="265">
        <v>9251300</v>
      </c>
      <c r="I102" s="266">
        <v>11286586</v>
      </c>
      <c r="J102" s="262" t="s">
        <v>225</v>
      </c>
      <c r="K102" s="262"/>
      <c r="L102" s="262">
        <v>300</v>
      </c>
      <c r="M102" s="262">
        <v>154</v>
      </c>
      <c r="N102" s="262">
        <v>6070</v>
      </c>
      <c r="O102" s="262" t="s">
        <v>231</v>
      </c>
      <c r="P102" s="262">
        <v>210</v>
      </c>
      <c r="Q102" s="262" t="s">
        <v>231</v>
      </c>
      <c r="R102" s="262" t="s">
        <v>299</v>
      </c>
      <c r="S102" s="267" t="s">
        <v>1119</v>
      </c>
      <c r="T102" s="268">
        <v>30</v>
      </c>
      <c r="U102" s="269">
        <v>541477</v>
      </c>
      <c r="V102" s="264" t="s">
        <v>876</v>
      </c>
      <c r="W102" s="257" t="s">
        <v>3433</v>
      </c>
    </row>
    <row r="103" spans="1:23" ht="297.75" thickBot="1" x14ac:dyDescent="0.75">
      <c r="A103" s="261">
        <v>85</v>
      </c>
      <c r="B103" s="262" t="s">
        <v>872</v>
      </c>
      <c r="C103" s="263" t="s">
        <v>1120</v>
      </c>
      <c r="D103" s="263" t="s">
        <v>1121</v>
      </c>
      <c r="E103" s="263" t="s">
        <v>1118</v>
      </c>
      <c r="F103" s="263" t="s">
        <v>447</v>
      </c>
      <c r="G103" s="264" t="s">
        <v>67</v>
      </c>
      <c r="H103" s="265">
        <v>9157900</v>
      </c>
      <c r="I103" s="266">
        <v>11172638</v>
      </c>
      <c r="J103" s="262" t="s">
        <v>225</v>
      </c>
      <c r="K103" s="262"/>
      <c r="L103" s="262">
        <v>300</v>
      </c>
      <c r="M103" s="262">
        <v>154</v>
      </c>
      <c r="N103" s="262">
        <v>6070</v>
      </c>
      <c r="O103" s="262" t="s">
        <v>231</v>
      </c>
      <c r="P103" s="262">
        <v>210</v>
      </c>
      <c r="Q103" s="262" t="s">
        <v>231</v>
      </c>
      <c r="R103" s="262" t="s">
        <v>299</v>
      </c>
      <c r="S103" s="267" t="s">
        <v>1076</v>
      </c>
      <c r="T103" s="268">
        <v>30</v>
      </c>
      <c r="U103" s="269">
        <v>541477</v>
      </c>
      <c r="V103" s="264" t="s">
        <v>876</v>
      </c>
      <c r="W103" s="257" t="s">
        <v>3433</v>
      </c>
    </row>
    <row r="104" spans="1:23" ht="330.75" thickBot="1" x14ac:dyDescent="0.75">
      <c r="A104" s="261">
        <v>86</v>
      </c>
      <c r="B104" s="262" t="s">
        <v>872</v>
      </c>
      <c r="C104" s="263" t="s">
        <v>1122</v>
      </c>
      <c r="D104" s="263" t="s">
        <v>1123</v>
      </c>
      <c r="E104" s="263" t="s">
        <v>1118</v>
      </c>
      <c r="F104" s="263" t="s">
        <v>447</v>
      </c>
      <c r="G104" s="264" t="s">
        <v>67</v>
      </c>
      <c r="H104" s="265">
        <v>9714100</v>
      </c>
      <c r="I104" s="266">
        <v>11851202</v>
      </c>
      <c r="J104" s="262" t="s">
        <v>225</v>
      </c>
      <c r="K104" s="262"/>
      <c r="L104" s="262">
        <v>300</v>
      </c>
      <c r="M104" s="262">
        <v>154</v>
      </c>
      <c r="N104" s="262">
        <v>6070</v>
      </c>
      <c r="O104" s="262" t="s">
        <v>231</v>
      </c>
      <c r="P104" s="262">
        <v>210</v>
      </c>
      <c r="Q104" s="262" t="s">
        <v>231</v>
      </c>
      <c r="R104" s="262" t="s">
        <v>299</v>
      </c>
      <c r="S104" s="267" t="s">
        <v>1124</v>
      </c>
      <c r="T104" s="268">
        <v>30</v>
      </c>
      <c r="U104" s="269">
        <v>541477</v>
      </c>
      <c r="V104" s="264" t="s">
        <v>876</v>
      </c>
      <c r="W104" s="257" t="s">
        <v>3433</v>
      </c>
    </row>
    <row r="105" spans="1:23" ht="363.75" thickBot="1" x14ac:dyDescent="0.75">
      <c r="A105" s="261">
        <v>87</v>
      </c>
      <c r="B105" s="262" t="s">
        <v>872</v>
      </c>
      <c r="C105" s="263" t="s">
        <v>1125</v>
      </c>
      <c r="D105" s="263" t="s">
        <v>1126</v>
      </c>
      <c r="E105" s="263" t="s">
        <v>1118</v>
      </c>
      <c r="F105" s="263" t="s">
        <v>447</v>
      </c>
      <c r="G105" s="264" t="s">
        <v>67</v>
      </c>
      <c r="H105" s="265">
        <v>9622000</v>
      </c>
      <c r="I105" s="266">
        <v>11738840</v>
      </c>
      <c r="J105" s="262" t="s">
        <v>225</v>
      </c>
      <c r="K105" s="262"/>
      <c r="L105" s="262">
        <v>300</v>
      </c>
      <c r="M105" s="262">
        <v>154</v>
      </c>
      <c r="N105" s="262">
        <v>6070</v>
      </c>
      <c r="O105" s="262" t="s">
        <v>231</v>
      </c>
      <c r="P105" s="262">
        <v>210</v>
      </c>
      <c r="Q105" s="262" t="s">
        <v>231</v>
      </c>
      <c r="R105" s="262" t="s">
        <v>299</v>
      </c>
      <c r="S105" s="267" t="s">
        <v>1082</v>
      </c>
      <c r="T105" s="268">
        <v>30</v>
      </c>
      <c r="U105" s="269">
        <v>541477</v>
      </c>
      <c r="V105" s="264" t="s">
        <v>876</v>
      </c>
      <c r="W105" s="257" t="s">
        <v>3433</v>
      </c>
    </row>
    <row r="106" spans="1:23" ht="165.75" thickBot="1" x14ac:dyDescent="0.75">
      <c r="A106" s="261">
        <v>88</v>
      </c>
      <c r="B106" s="262" t="s">
        <v>872</v>
      </c>
      <c r="C106" s="263" t="s">
        <v>1127</v>
      </c>
      <c r="D106" s="263" t="s">
        <v>1128</v>
      </c>
      <c r="E106" s="263" t="s">
        <v>1118</v>
      </c>
      <c r="F106" s="263" t="s">
        <v>447</v>
      </c>
      <c r="G106" s="264" t="s">
        <v>67</v>
      </c>
      <c r="H106" s="265">
        <v>8839600</v>
      </c>
      <c r="I106" s="266">
        <v>10784312</v>
      </c>
      <c r="J106" s="262" t="s">
        <v>225</v>
      </c>
      <c r="K106" s="262"/>
      <c r="L106" s="262">
        <v>300</v>
      </c>
      <c r="M106" s="262">
        <v>154</v>
      </c>
      <c r="N106" s="262">
        <v>6070</v>
      </c>
      <c r="O106" s="262" t="s">
        <v>231</v>
      </c>
      <c r="P106" s="262">
        <v>210</v>
      </c>
      <c r="Q106" s="262" t="s">
        <v>231</v>
      </c>
      <c r="R106" s="262" t="s">
        <v>299</v>
      </c>
      <c r="S106" s="267" t="s">
        <v>1129</v>
      </c>
      <c r="T106" s="268">
        <v>30</v>
      </c>
      <c r="U106" s="269">
        <v>541477</v>
      </c>
      <c r="V106" s="264" t="s">
        <v>876</v>
      </c>
      <c r="W106" s="257" t="s">
        <v>3433</v>
      </c>
    </row>
    <row r="107" spans="1:23" ht="198.75" thickBot="1" x14ac:dyDescent="0.75">
      <c r="A107" s="261">
        <v>89</v>
      </c>
      <c r="B107" s="262" t="s">
        <v>872</v>
      </c>
      <c r="C107" s="263" t="s">
        <v>1130</v>
      </c>
      <c r="D107" s="263" t="s">
        <v>1131</v>
      </c>
      <c r="E107" s="263" t="s">
        <v>1118</v>
      </c>
      <c r="F107" s="263" t="s">
        <v>447</v>
      </c>
      <c r="G107" s="264" t="s">
        <v>67</v>
      </c>
      <c r="H107" s="265">
        <v>8745000</v>
      </c>
      <c r="I107" s="266">
        <v>10668900</v>
      </c>
      <c r="J107" s="262" t="s">
        <v>225</v>
      </c>
      <c r="K107" s="262"/>
      <c r="L107" s="262">
        <v>300</v>
      </c>
      <c r="M107" s="262">
        <v>154</v>
      </c>
      <c r="N107" s="262">
        <v>6070</v>
      </c>
      <c r="O107" s="262" t="s">
        <v>231</v>
      </c>
      <c r="P107" s="262">
        <v>210</v>
      </c>
      <c r="Q107" s="262" t="s">
        <v>231</v>
      </c>
      <c r="R107" s="262" t="s">
        <v>299</v>
      </c>
      <c r="S107" s="267" t="s">
        <v>1132</v>
      </c>
      <c r="T107" s="268">
        <v>30</v>
      </c>
      <c r="U107" s="269">
        <v>541477</v>
      </c>
      <c r="V107" s="264" t="s">
        <v>876</v>
      </c>
      <c r="W107" s="257" t="s">
        <v>3433</v>
      </c>
    </row>
    <row r="108" spans="1:23" ht="264.75" thickBot="1" x14ac:dyDescent="0.75">
      <c r="A108" s="261">
        <v>90</v>
      </c>
      <c r="B108" s="262" t="s">
        <v>872</v>
      </c>
      <c r="C108" s="263" t="s">
        <v>1133</v>
      </c>
      <c r="D108" s="263" t="s">
        <v>1134</v>
      </c>
      <c r="E108" s="263" t="s">
        <v>1118</v>
      </c>
      <c r="F108" s="263" t="s">
        <v>447</v>
      </c>
      <c r="G108" s="264" t="s">
        <v>67</v>
      </c>
      <c r="H108" s="265">
        <v>8498700</v>
      </c>
      <c r="I108" s="266">
        <v>10368414</v>
      </c>
      <c r="J108" s="262" t="s">
        <v>225</v>
      </c>
      <c r="K108" s="262"/>
      <c r="L108" s="262">
        <v>300</v>
      </c>
      <c r="M108" s="262">
        <v>154</v>
      </c>
      <c r="N108" s="262">
        <v>6070</v>
      </c>
      <c r="O108" s="262" t="s">
        <v>231</v>
      </c>
      <c r="P108" s="262">
        <v>210</v>
      </c>
      <c r="Q108" s="262" t="s">
        <v>231</v>
      </c>
      <c r="R108" s="262" t="s">
        <v>299</v>
      </c>
      <c r="S108" s="267" t="s">
        <v>1091</v>
      </c>
      <c r="T108" s="268">
        <v>30</v>
      </c>
      <c r="U108" s="269">
        <v>541477</v>
      </c>
      <c r="V108" s="264" t="s">
        <v>876</v>
      </c>
      <c r="W108" s="257" t="s">
        <v>3433</v>
      </c>
    </row>
    <row r="109" spans="1:23" ht="330.75" thickBot="1" x14ac:dyDescent="0.75">
      <c r="A109" s="261">
        <v>91</v>
      </c>
      <c r="B109" s="262" t="s">
        <v>872</v>
      </c>
      <c r="C109" s="263" t="s">
        <v>1135</v>
      </c>
      <c r="D109" s="263" t="s">
        <v>1136</v>
      </c>
      <c r="E109" s="263" t="s">
        <v>1118</v>
      </c>
      <c r="F109" s="263" t="s">
        <v>447</v>
      </c>
      <c r="G109" s="264" t="s">
        <v>67</v>
      </c>
      <c r="H109" s="265">
        <v>8967900</v>
      </c>
      <c r="I109" s="266">
        <v>10940838</v>
      </c>
      <c r="J109" s="262" t="s">
        <v>225</v>
      </c>
      <c r="K109" s="262"/>
      <c r="L109" s="262">
        <v>300</v>
      </c>
      <c r="M109" s="262">
        <v>154</v>
      </c>
      <c r="N109" s="262">
        <v>6070</v>
      </c>
      <c r="O109" s="262" t="s">
        <v>231</v>
      </c>
      <c r="P109" s="262">
        <v>210</v>
      </c>
      <c r="Q109" s="262" t="s">
        <v>231</v>
      </c>
      <c r="R109" s="262" t="s">
        <v>299</v>
      </c>
      <c r="S109" s="267" t="s">
        <v>1094</v>
      </c>
      <c r="T109" s="268">
        <v>30</v>
      </c>
      <c r="U109" s="269">
        <v>541477</v>
      </c>
      <c r="V109" s="264" t="s">
        <v>876</v>
      </c>
      <c r="W109" s="257" t="s">
        <v>3433</v>
      </c>
    </row>
    <row r="110" spans="1:23" ht="330.75" thickBot="1" x14ac:dyDescent="0.75">
      <c r="A110" s="261">
        <v>92</v>
      </c>
      <c r="B110" s="262" t="s">
        <v>872</v>
      </c>
      <c r="C110" s="263" t="s">
        <v>1137</v>
      </c>
      <c r="D110" s="263" t="s">
        <v>1138</v>
      </c>
      <c r="E110" s="263" t="s">
        <v>1118</v>
      </c>
      <c r="F110" s="263" t="s">
        <v>447</v>
      </c>
      <c r="G110" s="264" t="s">
        <v>67</v>
      </c>
      <c r="H110" s="265">
        <v>9235200</v>
      </c>
      <c r="I110" s="266">
        <v>11266944</v>
      </c>
      <c r="J110" s="262" t="s">
        <v>225</v>
      </c>
      <c r="K110" s="262"/>
      <c r="L110" s="262">
        <v>300</v>
      </c>
      <c r="M110" s="262">
        <v>154</v>
      </c>
      <c r="N110" s="262">
        <v>6070</v>
      </c>
      <c r="O110" s="262" t="s">
        <v>231</v>
      </c>
      <c r="P110" s="262">
        <v>210</v>
      </c>
      <c r="Q110" s="262" t="s">
        <v>231</v>
      </c>
      <c r="R110" s="262" t="s">
        <v>299</v>
      </c>
      <c r="S110" s="267" t="s">
        <v>1097</v>
      </c>
      <c r="T110" s="268">
        <v>30</v>
      </c>
      <c r="U110" s="269">
        <v>541477</v>
      </c>
      <c r="V110" s="264" t="s">
        <v>876</v>
      </c>
      <c r="W110" s="257" t="s">
        <v>3433</v>
      </c>
    </row>
    <row r="111" spans="1:23" ht="409.6" thickBot="1" x14ac:dyDescent="0.75">
      <c r="A111" s="261">
        <v>93</v>
      </c>
      <c r="B111" s="262" t="s">
        <v>872</v>
      </c>
      <c r="C111" s="263" t="s">
        <v>1139</v>
      </c>
      <c r="D111" s="263" t="s">
        <v>1140</v>
      </c>
      <c r="E111" s="263" t="s">
        <v>1118</v>
      </c>
      <c r="F111" s="263" t="s">
        <v>447</v>
      </c>
      <c r="G111" s="264" t="s">
        <v>67</v>
      </c>
      <c r="H111" s="265">
        <v>10702900</v>
      </c>
      <c r="I111" s="266">
        <v>13057538</v>
      </c>
      <c r="J111" s="262" t="s">
        <v>225</v>
      </c>
      <c r="K111" s="262"/>
      <c r="L111" s="262">
        <v>300</v>
      </c>
      <c r="M111" s="262">
        <v>154</v>
      </c>
      <c r="N111" s="262">
        <v>6070</v>
      </c>
      <c r="O111" s="262" t="s">
        <v>231</v>
      </c>
      <c r="P111" s="262">
        <v>210</v>
      </c>
      <c r="Q111" s="262" t="s">
        <v>231</v>
      </c>
      <c r="R111" s="262" t="s">
        <v>299</v>
      </c>
      <c r="S111" s="267" t="s">
        <v>1100</v>
      </c>
      <c r="T111" s="268">
        <v>30</v>
      </c>
      <c r="U111" s="269">
        <v>541477</v>
      </c>
      <c r="V111" s="264" t="s">
        <v>876</v>
      </c>
      <c r="W111" s="257" t="s">
        <v>3433</v>
      </c>
    </row>
    <row r="112" spans="1:23" ht="409.6" thickBot="1" x14ac:dyDescent="0.75">
      <c r="A112" s="261">
        <v>94</v>
      </c>
      <c r="B112" s="262" t="s">
        <v>872</v>
      </c>
      <c r="C112" s="263" t="s">
        <v>1141</v>
      </c>
      <c r="D112" s="263" t="s">
        <v>1142</v>
      </c>
      <c r="E112" s="263" t="s">
        <v>1118</v>
      </c>
      <c r="F112" s="263" t="s">
        <v>447</v>
      </c>
      <c r="G112" s="264" t="s">
        <v>67</v>
      </c>
      <c r="H112" s="265">
        <v>10606500</v>
      </c>
      <c r="I112" s="266">
        <v>12939930</v>
      </c>
      <c r="J112" s="262" t="s">
        <v>225</v>
      </c>
      <c r="K112" s="262"/>
      <c r="L112" s="262">
        <v>300</v>
      </c>
      <c r="M112" s="262">
        <v>154</v>
      </c>
      <c r="N112" s="262">
        <v>6070</v>
      </c>
      <c r="O112" s="262" t="s">
        <v>231</v>
      </c>
      <c r="P112" s="262">
        <v>210</v>
      </c>
      <c r="Q112" s="262" t="s">
        <v>231</v>
      </c>
      <c r="R112" s="262" t="s">
        <v>299</v>
      </c>
      <c r="S112" s="267" t="s">
        <v>1103</v>
      </c>
      <c r="T112" s="268">
        <v>30</v>
      </c>
      <c r="U112" s="269">
        <v>541477</v>
      </c>
      <c r="V112" s="264" t="s">
        <v>876</v>
      </c>
      <c r="W112" s="257" t="s">
        <v>3433</v>
      </c>
    </row>
    <row r="113" spans="1:23" ht="409.6" thickBot="1" x14ac:dyDescent="0.75">
      <c r="A113" s="261">
        <v>95</v>
      </c>
      <c r="B113" s="262" t="s">
        <v>872</v>
      </c>
      <c r="C113" s="263" t="s">
        <v>1143</v>
      </c>
      <c r="D113" s="263" t="s">
        <v>1144</v>
      </c>
      <c r="E113" s="263" t="s">
        <v>1118</v>
      </c>
      <c r="F113" s="263" t="s">
        <v>447</v>
      </c>
      <c r="G113" s="264" t="s">
        <v>67</v>
      </c>
      <c r="H113" s="265">
        <v>11083300</v>
      </c>
      <c r="I113" s="266">
        <v>13521626</v>
      </c>
      <c r="J113" s="262" t="s">
        <v>225</v>
      </c>
      <c r="K113" s="262"/>
      <c r="L113" s="262">
        <v>300</v>
      </c>
      <c r="M113" s="262">
        <v>154</v>
      </c>
      <c r="N113" s="262">
        <v>6070</v>
      </c>
      <c r="O113" s="262" t="s">
        <v>231</v>
      </c>
      <c r="P113" s="262">
        <v>210</v>
      </c>
      <c r="Q113" s="262" t="s">
        <v>231</v>
      </c>
      <c r="R113" s="262" t="s">
        <v>299</v>
      </c>
      <c r="S113" s="267" t="s">
        <v>1106</v>
      </c>
      <c r="T113" s="268">
        <v>30</v>
      </c>
      <c r="U113" s="269">
        <v>541477</v>
      </c>
      <c r="V113" s="264" t="s">
        <v>876</v>
      </c>
      <c r="W113" s="257" t="s">
        <v>3433</v>
      </c>
    </row>
    <row r="114" spans="1:23" ht="409.6" thickBot="1" x14ac:dyDescent="0.75">
      <c r="A114" s="261">
        <v>96</v>
      </c>
      <c r="B114" s="262" t="s">
        <v>872</v>
      </c>
      <c r="C114" s="263" t="s">
        <v>1145</v>
      </c>
      <c r="D114" s="263" t="s">
        <v>1146</v>
      </c>
      <c r="E114" s="263" t="s">
        <v>1118</v>
      </c>
      <c r="F114" s="263" t="s">
        <v>447</v>
      </c>
      <c r="G114" s="264" t="s">
        <v>67</v>
      </c>
      <c r="H114" s="265">
        <v>11178400</v>
      </c>
      <c r="I114" s="266">
        <v>13637648</v>
      </c>
      <c r="J114" s="262" t="s">
        <v>225</v>
      </c>
      <c r="K114" s="262"/>
      <c r="L114" s="262">
        <v>300</v>
      </c>
      <c r="M114" s="262">
        <v>154</v>
      </c>
      <c r="N114" s="262">
        <v>6070</v>
      </c>
      <c r="O114" s="262" t="s">
        <v>231</v>
      </c>
      <c r="P114" s="262">
        <v>210</v>
      </c>
      <c r="Q114" s="262" t="s">
        <v>231</v>
      </c>
      <c r="R114" s="262" t="s">
        <v>299</v>
      </c>
      <c r="S114" s="267" t="s">
        <v>1109</v>
      </c>
      <c r="T114" s="268">
        <v>30</v>
      </c>
      <c r="U114" s="269">
        <v>541477</v>
      </c>
      <c r="V114" s="264" t="s">
        <v>876</v>
      </c>
      <c r="W114" s="257" t="s">
        <v>3433</v>
      </c>
    </row>
    <row r="115" spans="1:23" ht="409.6" thickBot="1" x14ac:dyDescent="0.75">
      <c r="A115" s="261">
        <v>97</v>
      </c>
      <c r="B115" s="262" t="s">
        <v>872</v>
      </c>
      <c r="C115" s="263" t="s">
        <v>1147</v>
      </c>
      <c r="D115" s="263" t="s">
        <v>1148</v>
      </c>
      <c r="E115" s="263" t="s">
        <v>1118</v>
      </c>
      <c r="F115" s="263" t="s">
        <v>447</v>
      </c>
      <c r="G115" s="264" t="s">
        <v>67</v>
      </c>
      <c r="H115" s="265">
        <v>11329800</v>
      </c>
      <c r="I115" s="266">
        <v>13822356</v>
      </c>
      <c r="J115" s="262" t="s">
        <v>225</v>
      </c>
      <c r="K115" s="262"/>
      <c r="L115" s="262">
        <v>300</v>
      </c>
      <c r="M115" s="262">
        <v>154</v>
      </c>
      <c r="N115" s="262">
        <v>6070</v>
      </c>
      <c r="O115" s="262" t="s">
        <v>231</v>
      </c>
      <c r="P115" s="262">
        <v>210</v>
      </c>
      <c r="Q115" s="262" t="s">
        <v>231</v>
      </c>
      <c r="R115" s="262" t="s">
        <v>299</v>
      </c>
      <c r="S115" s="267" t="s">
        <v>1112</v>
      </c>
      <c r="T115" s="268">
        <v>30</v>
      </c>
      <c r="U115" s="269">
        <v>541477</v>
      </c>
      <c r="V115" s="264" t="s">
        <v>876</v>
      </c>
      <c r="W115" s="257" t="s">
        <v>3433</v>
      </c>
    </row>
    <row r="116" spans="1:23" ht="409.6" thickBot="1" x14ac:dyDescent="0.75">
      <c r="A116" s="261">
        <v>98</v>
      </c>
      <c r="B116" s="262" t="s">
        <v>872</v>
      </c>
      <c r="C116" s="263" t="s">
        <v>1149</v>
      </c>
      <c r="D116" s="263" t="s">
        <v>1150</v>
      </c>
      <c r="E116" s="263" t="s">
        <v>1118</v>
      </c>
      <c r="F116" s="263" t="s">
        <v>447</v>
      </c>
      <c r="G116" s="264" t="s">
        <v>67</v>
      </c>
      <c r="H116" s="265">
        <v>11453000</v>
      </c>
      <c r="I116" s="266">
        <v>13972660</v>
      </c>
      <c r="J116" s="262" t="s">
        <v>225</v>
      </c>
      <c r="K116" s="262"/>
      <c r="L116" s="262">
        <v>300</v>
      </c>
      <c r="M116" s="262">
        <v>154</v>
      </c>
      <c r="N116" s="262">
        <v>6070</v>
      </c>
      <c r="O116" s="262" t="s">
        <v>231</v>
      </c>
      <c r="P116" s="262">
        <v>210</v>
      </c>
      <c r="Q116" s="262" t="s">
        <v>231</v>
      </c>
      <c r="R116" s="262" t="s">
        <v>299</v>
      </c>
      <c r="S116" s="267" t="s">
        <v>1115</v>
      </c>
      <c r="T116" s="268">
        <v>30</v>
      </c>
      <c r="U116" s="269">
        <v>541477</v>
      </c>
      <c r="V116" s="264" t="s">
        <v>876</v>
      </c>
      <c r="W116" s="257" t="s">
        <v>3433</v>
      </c>
    </row>
    <row r="117" spans="1:23" ht="409.6" thickBot="1" x14ac:dyDescent="0.75">
      <c r="A117" s="261">
        <v>99</v>
      </c>
      <c r="B117" s="262" t="s">
        <v>872</v>
      </c>
      <c r="C117" s="263" t="s">
        <v>1151</v>
      </c>
      <c r="D117" s="263" t="s">
        <v>1152</v>
      </c>
      <c r="E117" s="263" t="s">
        <v>1153</v>
      </c>
      <c r="F117" s="263" t="s">
        <v>447</v>
      </c>
      <c r="G117" s="264" t="s">
        <v>159</v>
      </c>
      <c r="H117" s="265">
        <v>9734600</v>
      </c>
      <c r="I117" s="266">
        <v>11876212</v>
      </c>
      <c r="J117" s="262" t="s">
        <v>238</v>
      </c>
      <c r="K117" s="262"/>
      <c r="L117" s="262">
        <v>292</v>
      </c>
      <c r="M117" s="262" t="s">
        <v>226</v>
      </c>
      <c r="N117" s="262">
        <v>10</v>
      </c>
      <c r="O117" s="262" t="s">
        <v>231</v>
      </c>
      <c r="P117" s="262">
        <v>350</v>
      </c>
      <c r="Q117" s="262" t="s">
        <v>239</v>
      </c>
      <c r="R117" s="262" t="s">
        <v>277</v>
      </c>
      <c r="S117" s="267" t="s">
        <v>1154</v>
      </c>
      <c r="T117" s="268">
        <v>30</v>
      </c>
      <c r="U117" s="269">
        <v>541477</v>
      </c>
      <c r="V117" s="264" t="s">
        <v>876</v>
      </c>
      <c r="W117" s="257" t="s">
        <v>3433</v>
      </c>
    </row>
    <row r="118" spans="1:23" ht="409.6" thickBot="1" x14ac:dyDescent="0.75">
      <c r="A118" s="261">
        <v>100</v>
      </c>
      <c r="B118" s="262" t="s">
        <v>872</v>
      </c>
      <c r="C118" s="263" t="s">
        <v>1155</v>
      </c>
      <c r="D118" s="263" t="s">
        <v>1156</v>
      </c>
      <c r="E118" s="263" t="s">
        <v>1153</v>
      </c>
      <c r="F118" s="263" t="s">
        <v>447</v>
      </c>
      <c r="G118" s="264" t="s">
        <v>159</v>
      </c>
      <c r="H118" s="265">
        <v>8231900</v>
      </c>
      <c r="I118" s="266">
        <v>10042918</v>
      </c>
      <c r="J118" s="262" t="s">
        <v>238</v>
      </c>
      <c r="K118" s="262"/>
      <c r="L118" s="262">
        <v>292</v>
      </c>
      <c r="M118" s="262" t="s">
        <v>226</v>
      </c>
      <c r="N118" s="262">
        <v>10</v>
      </c>
      <c r="O118" s="262" t="s">
        <v>231</v>
      </c>
      <c r="P118" s="262">
        <v>350</v>
      </c>
      <c r="Q118" s="262" t="s">
        <v>239</v>
      </c>
      <c r="R118" s="262" t="s">
        <v>277</v>
      </c>
      <c r="S118" s="267" t="s">
        <v>1157</v>
      </c>
      <c r="T118" s="268">
        <v>30</v>
      </c>
      <c r="U118" s="269">
        <v>541477</v>
      </c>
      <c r="V118" s="264" t="s">
        <v>876</v>
      </c>
      <c r="W118" s="257" t="s">
        <v>3433</v>
      </c>
    </row>
    <row r="119" spans="1:23" ht="297.75" thickBot="1" x14ac:dyDescent="0.75">
      <c r="A119" s="261">
        <v>101</v>
      </c>
      <c r="B119" s="262" t="s">
        <v>872</v>
      </c>
      <c r="C119" s="263" t="s">
        <v>1158</v>
      </c>
      <c r="D119" s="263" t="s">
        <v>1159</v>
      </c>
      <c r="E119" s="263" t="s">
        <v>1153</v>
      </c>
      <c r="F119" s="263" t="s">
        <v>447</v>
      </c>
      <c r="G119" s="264" t="s">
        <v>159</v>
      </c>
      <c r="H119" s="265">
        <v>8326500</v>
      </c>
      <c r="I119" s="266">
        <v>10158330</v>
      </c>
      <c r="J119" s="262" t="s">
        <v>238</v>
      </c>
      <c r="K119" s="262"/>
      <c r="L119" s="262">
        <v>292</v>
      </c>
      <c r="M119" s="262" t="s">
        <v>226</v>
      </c>
      <c r="N119" s="262">
        <v>10</v>
      </c>
      <c r="O119" s="262" t="s">
        <v>231</v>
      </c>
      <c r="P119" s="262">
        <v>350</v>
      </c>
      <c r="Q119" s="262" t="s">
        <v>239</v>
      </c>
      <c r="R119" s="262" t="s">
        <v>277</v>
      </c>
      <c r="S119" s="267" t="s">
        <v>1160</v>
      </c>
      <c r="T119" s="268">
        <v>30</v>
      </c>
      <c r="U119" s="269">
        <v>541477</v>
      </c>
      <c r="V119" s="264" t="s">
        <v>876</v>
      </c>
      <c r="W119" s="257" t="s">
        <v>3433</v>
      </c>
    </row>
    <row r="120" spans="1:23" ht="409.6" thickBot="1" x14ac:dyDescent="0.75">
      <c r="A120" s="261">
        <v>102</v>
      </c>
      <c r="B120" s="262" t="s">
        <v>872</v>
      </c>
      <c r="C120" s="263" t="s">
        <v>1161</v>
      </c>
      <c r="D120" s="263" t="s">
        <v>1162</v>
      </c>
      <c r="E120" s="263" t="s">
        <v>1153</v>
      </c>
      <c r="F120" s="263" t="s">
        <v>447</v>
      </c>
      <c r="G120" s="264" t="s">
        <v>159</v>
      </c>
      <c r="H120" s="265">
        <v>9829700</v>
      </c>
      <c r="I120" s="266">
        <v>11992234</v>
      </c>
      <c r="J120" s="262" t="s">
        <v>238</v>
      </c>
      <c r="K120" s="262"/>
      <c r="L120" s="262">
        <v>292</v>
      </c>
      <c r="M120" s="262" t="s">
        <v>226</v>
      </c>
      <c r="N120" s="262">
        <v>10</v>
      </c>
      <c r="O120" s="262" t="s">
        <v>231</v>
      </c>
      <c r="P120" s="262">
        <v>350</v>
      </c>
      <c r="Q120" s="262" t="s">
        <v>239</v>
      </c>
      <c r="R120" s="262" t="s">
        <v>277</v>
      </c>
      <c r="S120" s="267" t="s">
        <v>1163</v>
      </c>
      <c r="T120" s="268">
        <v>30</v>
      </c>
      <c r="U120" s="269">
        <v>541477</v>
      </c>
      <c r="V120" s="264" t="s">
        <v>876</v>
      </c>
      <c r="W120" s="257" t="s">
        <v>3433</v>
      </c>
    </row>
    <row r="121" spans="1:23" ht="297.75" thickBot="1" x14ac:dyDescent="0.75">
      <c r="A121" s="261">
        <v>103</v>
      </c>
      <c r="B121" s="262" t="s">
        <v>872</v>
      </c>
      <c r="C121" s="263" t="s">
        <v>1164</v>
      </c>
      <c r="D121" s="263" t="s">
        <v>1165</v>
      </c>
      <c r="E121" s="263" t="s">
        <v>1153</v>
      </c>
      <c r="F121" s="263" t="s">
        <v>447</v>
      </c>
      <c r="G121" s="264" t="s">
        <v>159</v>
      </c>
      <c r="H121" s="265">
        <v>8156500</v>
      </c>
      <c r="I121" s="266">
        <v>9950930</v>
      </c>
      <c r="J121" s="262" t="s">
        <v>238</v>
      </c>
      <c r="K121" s="262"/>
      <c r="L121" s="262">
        <v>292</v>
      </c>
      <c r="M121" s="262" t="s">
        <v>226</v>
      </c>
      <c r="N121" s="262">
        <v>10</v>
      </c>
      <c r="O121" s="262" t="s">
        <v>231</v>
      </c>
      <c r="P121" s="262">
        <v>350</v>
      </c>
      <c r="Q121" s="262" t="s">
        <v>239</v>
      </c>
      <c r="R121" s="262" t="s">
        <v>277</v>
      </c>
      <c r="S121" s="267" t="s">
        <v>1166</v>
      </c>
      <c r="T121" s="268">
        <v>30</v>
      </c>
      <c r="U121" s="269">
        <v>541477</v>
      </c>
      <c r="V121" s="264" t="s">
        <v>876</v>
      </c>
      <c r="W121" s="257" t="s">
        <v>3433</v>
      </c>
    </row>
    <row r="122" spans="1:23" ht="363.75" thickBot="1" x14ac:dyDescent="0.75">
      <c r="A122" s="261">
        <v>104</v>
      </c>
      <c r="B122" s="262" t="s">
        <v>872</v>
      </c>
      <c r="C122" s="263" t="s">
        <v>1167</v>
      </c>
      <c r="D122" s="263" t="s">
        <v>1168</v>
      </c>
      <c r="E122" s="263" t="s">
        <v>1153</v>
      </c>
      <c r="F122" s="263" t="s">
        <v>447</v>
      </c>
      <c r="G122" s="264" t="s">
        <v>159</v>
      </c>
      <c r="H122" s="265">
        <v>9270100</v>
      </c>
      <c r="I122" s="266">
        <v>11309522</v>
      </c>
      <c r="J122" s="262" t="s">
        <v>238</v>
      </c>
      <c r="K122" s="262"/>
      <c r="L122" s="262">
        <v>292</v>
      </c>
      <c r="M122" s="262" t="s">
        <v>226</v>
      </c>
      <c r="N122" s="262">
        <v>10</v>
      </c>
      <c r="O122" s="262" t="s">
        <v>231</v>
      </c>
      <c r="P122" s="262">
        <v>350</v>
      </c>
      <c r="Q122" s="262" t="s">
        <v>239</v>
      </c>
      <c r="R122" s="262" t="s">
        <v>277</v>
      </c>
      <c r="S122" s="267" t="s">
        <v>1169</v>
      </c>
      <c r="T122" s="268">
        <v>30</v>
      </c>
      <c r="U122" s="269">
        <v>541477</v>
      </c>
      <c r="V122" s="264" t="s">
        <v>876</v>
      </c>
      <c r="W122" s="257" t="s">
        <v>3433</v>
      </c>
    </row>
    <row r="123" spans="1:23" ht="409.6" thickBot="1" x14ac:dyDescent="0.75">
      <c r="A123" s="261">
        <v>105</v>
      </c>
      <c r="B123" s="262" t="s">
        <v>872</v>
      </c>
      <c r="C123" s="263" t="s">
        <v>1170</v>
      </c>
      <c r="D123" s="263" t="s">
        <v>1171</v>
      </c>
      <c r="E123" s="263" t="s">
        <v>1172</v>
      </c>
      <c r="F123" s="263" t="s">
        <v>447</v>
      </c>
      <c r="G123" s="264" t="s">
        <v>51</v>
      </c>
      <c r="H123" s="265">
        <v>10404200</v>
      </c>
      <c r="I123" s="266">
        <v>12693124</v>
      </c>
      <c r="J123" s="262" t="s">
        <v>238</v>
      </c>
      <c r="K123" s="262"/>
      <c r="L123" s="262">
        <v>400</v>
      </c>
      <c r="M123" s="262" t="s">
        <v>256</v>
      </c>
      <c r="N123" s="262">
        <v>20</v>
      </c>
      <c r="O123" s="262" t="s">
        <v>231</v>
      </c>
      <c r="P123" s="262">
        <v>350</v>
      </c>
      <c r="Q123" s="262" t="s">
        <v>231</v>
      </c>
      <c r="R123" s="262" t="s">
        <v>282</v>
      </c>
      <c r="S123" s="267" t="s">
        <v>1173</v>
      </c>
      <c r="T123" s="268">
        <v>30</v>
      </c>
      <c r="U123" s="269">
        <v>541477</v>
      </c>
      <c r="V123" s="264" t="s">
        <v>876</v>
      </c>
      <c r="W123" s="257" t="s">
        <v>3433</v>
      </c>
    </row>
    <row r="124" spans="1:23" ht="409.6" thickBot="1" x14ac:dyDescent="0.75">
      <c r="A124" s="261">
        <v>106</v>
      </c>
      <c r="B124" s="262" t="s">
        <v>872</v>
      </c>
      <c r="C124" s="263" t="s">
        <v>1174</v>
      </c>
      <c r="D124" s="263" t="s">
        <v>1175</v>
      </c>
      <c r="E124" s="263" t="s">
        <v>1172</v>
      </c>
      <c r="F124" s="263" t="s">
        <v>447</v>
      </c>
      <c r="G124" s="264" t="s">
        <v>51</v>
      </c>
      <c r="H124" s="265">
        <v>8927200</v>
      </c>
      <c r="I124" s="266">
        <v>10891184</v>
      </c>
      <c r="J124" s="262" t="s">
        <v>238</v>
      </c>
      <c r="K124" s="262"/>
      <c r="L124" s="262">
        <v>400</v>
      </c>
      <c r="M124" s="262" t="s">
        <v>256</v>
      </c>
      <c r="N124" s="262">
        <v>20</v>
      </c>
      <c r="O124" s="262" t="s">
        <v>231</v>
      </c>
      <c r="P124" s="262">
        <v>350</v>
      </c>
      <c r="Q124" s="262" t="s">
        <v>231</v>
      </c>
      <c r="R124" s="262" t="s">
        <v>282</v>
      </c>
      <c r="S124" s="267" t="s">
        <v>1176</v>
      </c>
      <c r="T124" s="268">
        <v>30</v>
      </c>
      <c r="U124" s="269">
        <v>541477</v>
      </c>
      <c r="V124" s="264" t="s">
        <v>876</v>
      </c>
      <c r="W124" s="257" t="s">
        <v>3433</v>
      </c>
    </row>
    <row r="125" spans="1:23" ht="297.75" thickBot="1" x14ac:dyDescent="0.75">
      <c r="A125" s="261">
        <v>107</v>
      </c>
      <c r="B125" s="262" t="s">
        <v>872</v>
      </c>
      <c r="C125" s="263" t="s">
        <v>1177</v>
      </c>
      <c r="D125" s="263" t="s">
        <v>1178</v>
      </c>
      <c r="E125" s="263" t="s">
        <v>1172</v>
      </c>
      <c r="F125" s="263" t="s">
        <v>447</v>
      </c>
      <c r="G125" s="264" t="s">
        <v>51</v>
      </c>
      <c r="H125" s="265">
        <v>9000100</v>
      </c>
      <c r="I125" s="266">
        <v>10980122</v>
      </c>
      <c r="J125" s="262" t="s">
        <v>238</v>
      </c>
      <c r="K125" s="262"/>
      <c r="L125" s="262">
        <v>400</v>
      </c>
      <c r="M125" s="262" t="s">
        <v>256</v>
      </c>
      <c r="N125" s="262">
        <v>20</v>
      </c>
      <c r="O125" s="262" t="s">
        <v>231</v>
      </c>
      <c r="P125" s="262">
        <v>350</v>
      </c>
      <c r="Q125" s="262" t="s">
        <v>231</v>
      </c>
      <c r="R125" s="262" t="s">
        <v>282</v>
      </c>
      <c r="S125" s="267" t="s">
        <v>1179</v>
      </c>
      <c r="T125" s="268">
        <v>30</v>
      </c>
      <c r="U125" s="269">
        <v>541477</v>
      </c>
      <c r="V125" s="264" t="s">
        <v>876</v>
      </c>
      <c r="W125" s="257" t="s">
        <v>3433</v>
      </c>
    </row>
    <row r="126" spans="1:23" ht="409.6" thickBot="1" x14ac:dyDescent="0.75">
      <c r="A126" s="261">
        <v>108</v>
      </c>
      <c r="B126" s="262" t="s">
        <v>872</v>
      </c>
      <c r="C126" s="263" t="s">
        <v>1180</v>
      </c>
      <c r="D126" s="263" t="s">
        <v>1181</v>
      </c>
      <c r="E126" s="263" t="s">
        <v>1172</v>
      </c>
      <c r="F126" s="263" t="s">
        <v>447</v>
      </c>
      <c r="G126" s="264" t="s">
        <v>51</v>
      </c>
      <c r="H126" s="265">
        <v>10500600</v>
      </c>
      <c r="I126" s="266">
        <v>12810732</v>
      </c>
      <c r="J126" s="262" t="s">
        <v>238</v>
      </c>
      <c r="K126" s="262"/>
      <c r="L126" s="262">
        <v>400</v>
      </c>
      <c r="M126" s="262" t="s">
        <v>256</v>
      </c>
      <c r="N126" s="262">
        <v>20</v>
      </c>
      <c r="O126" s="262" t="s">
        <v>231</v>
      </c>
      <c r="P126" s="262">
        <v>350</v>
      </c>
      <c r="Q126" s="262" t="s">
        <v>231</v>
      </c>
      <c r="R126" s="262" t="s">
        <v>282</v>
      </c>
      <c r="S126" s="267" t="s">
        <v>1182</v>
      </c>
      <c r="T126" s="268">
        <v>30</v>
      </c>
      <c r="U126" s="269">
        <v>541477</v>
      </c>
      <c r="V126" s="264" t="s">
        <v>876</v>
      </c>
      <c r="W126" s="257" t="s">
        <v>3433</v>
      </c>
    </row>
    <row r="127" spans="1:23" ht="363.75" thickBot="1" x14ac:dyDescent="0.75">
      <c r="A127" s="261">
        <v>109</v>
      </c>
      <c r="B127" s="262" t="s">
        <v>872</v>
      </c>
      <c r="C127" s="263" t="s">
        <v>1183</v>
      </c>
      <c r="D127" s="263" t="s">
        <v>1184</v>
      </c>
      <c r="E127" s="263" t="s">
        <v>1172</v>
      </c>
      <c r="F127" s="263" t="s">
        <v>447</v>
      </c>
      <c r="G127" s="264" t="s">
        <v>51</v>
      </c>
      <c r="H127" s="265">
        <v>9886100</v>
      </c>
      <c r="I127" s="266">
        <v>12061042</v>
      </c>
      <c r="J127" s="262" t="s">
        <v>238</v>
      </c>
      <c r="K127" s="262"/>
      <c r="L127" s="262">
        <v>400</v>
      </c>
      <c r="M127" s="262" t="s">
        <v>256</v>
      </c>
      <c r="N127" s="262">
        <v>20</v>
      </c>
      <c r="O127" s="262" t="s">
        <v>231</v>
      </c>
      <c r="P127" s="262">
        <v>350</v>
      </c>
      <c r="Q127" s="262" t="s">
        <v>231</v>
      </c>
      <c r="R127" s="262" t="s">
        <v>282</v>
      </c>
      <c r="S127" s="267" t="s">
        <v>1185</v>
      </c>
      <c r="T127" s="268">
        <v>30</v>
      </c>
      <c r="U127" s="269">
        <v>541477</v>
      </c>
      <c r="V127" s="264" t="s">
        <v>876</v>
      </c>
      <c r="W127" s="257" t="s">
        <v>3433</v>
      </c>
    </row>
    <row r="128" spans="1:23" ht="198.75" thickBot="1" x14ac:dyDescent="0.75">
      <c r="A128" s="261">
        <v>110</v>
      </c>
      <c r="B128" s="262" t="s">
        <v>486</v>
      </c>
      <c r="C128" s="263" t="s">
        <v>3434</v>
      </c>
      <c r="D128" s="263" t="s">
        <v>3435</v>
      </c>
      <c r="E128" s="263" t="s">
        <v>1211</v>
      </c>
      <c r="F128" s="263" t="s">
        <v>447</v>
      </c>
      <c r="G128" s="264" t="s">
        <v>175</v>
      </c>
      <c r="H128" s="265">
        <v>9093800</v>
      </c>
      <c r="I128" s="266">
        <v>11094436</v>
      </c>
      <c r="J128" s="262" t="s">
        <v>230</v>
      </c>
      <c r="K128" s="262"/>
      <c r="L128" s="262">
        <v>242</v>
      </c>
      <c r="M128" s="262" t="s">
        <v>246</v>
      </c>
      <c r="N128" s="262">
        <v>3585</v>
      </c>
      <c r="O128" s="262" t="s">
        <v>231</v>
      </c>
      <c r="P128" s="262">
        <v>210</v>
      </c>
      <c r="Q128" s="262" t="s">
        <v>231</v>
      </c>
      <c r="R128" s="262" t="s">
        <v>307</v>
      </c>
      <c r="S128" s="267" t="s">
        <v>3436</v>
      </c>
      <c r="T128" s="268">
        <v>30</v>
      </c>
      <c r="U128" s="269">
        <v>132722</v>
      </c>
      <c r="V128" s="264" t="s">
        <v>3437</v>
      </c>
      <c r="W128" s="257" t="s">
        <v>3438</v>
      </c>
    </row>
    <row r="129" spans="1:23" ht="132.75" thickBot="1" x14ac:dyDescent="0.75">
      <c r="A129" s="261">
        <v>111</v>
      </c>
      <c r="B129" s="262" t="s">
        <v>486</v>
      </c>
      <c r="C129" s="263" t="s">
        <v>3439</v>
      </c>
      <c r="D129" s="263" t="s">
        <v>3440</v>
      </c>
      <c r="E129" s="263" t="s">
        <v>489</v>
      </c>
      <c r="F129" s="263" t="s">
        <v>447</v>
      </c>
      <c r="G129" s="264" t="s">
        <v>174</v>
      </c>
      <c r="H129" s="265">
        <v>9160900</v>
      </c>
      <c r="I129" s="266">
        <v>11176298</v>
      </c>
      <c r="J129" s="262" t="s">
        <v>230</v>
      </c>
      <c r="K129" s="262"/>
      <c r="L129" s="262">
        <v>242</v>
      </c>
      <c r="M129" s="262" t="s">
        <v>226</v>
      </c>
      <c r="N129" s="262">
        <v>4920</v>
      </c>
      <c r="O129" s="262" t="s">
        <v>231</v>
      </c>
      <c r="P129" s="262">
        <v>350</v>
      </c>
      <c r="Q129" s="262" t="s">
        <v>231</v>
      </c>
      <c r="R129" s="262" t="s">
        <v>306</v>
      </c>
      <c r="S129" s="267" t="s">
        <v>3441</v>
      </c>
      <c r="T129" s="268">
        <v>30</v>
      </c>
      <c r="U129" s="269">
        <v>132722</v>
      </c>
      <c r="V129" s="264" t="s">
        <v>3437</v>
      </c>
      <c r="W129" s="257" t="s">
        <v>3438</v>
      </c>
    </row>
    <row r="130" spans="1:23" ht="132.75" thickBot="1" x14ac:dyDescent="0.75">
      <c r="A130" s="261">
        <v>112</v>
      </c>
      <c r="B130" s="262" t="s">
        <v>486</v>
      </c>
      <c r="C130" s="263" t="s">
        <v>3442</v>
      </c>
      <c r="D130" s="263" t="s">
        <v>3443</v>
      </c>
      <c r="E130" s="263" t="s">
        <v>882</v>
      </c>
      <c r="F130" s="263" t="s">
        <v>447</v>
      </c>
      <c r="G130" s="264" t="s">
        <v>182</v>
      </c>
      <c r="H130" s="265">
        <v>9995700</v>
      </c>
      <c r="I130" s="266">
        <v>12194754</v>
      </c>
      <c r="J130" s="262" t="s">
        <v>230</v>
      </c>
      <c r="K130" s="262"/>
      <c r="L130" s="262">
        <v>292</v>
      </c>
      <c r="M130" s="262" t="s">
        <v>226</v>
      </c>
      <c r="N130" s="262">
        <v>4670</v>
      </c>
      <c r="O130" s="262" t="s">
        <v>263</v>
      </c>
      <c r="P130" s="262">
        <v>210</v>
      </c>
      <c r="Q130" s="262" t="s">
        <v>263</v>
      </c>
      <c r="R130" s="262" t="s">
        <v>313</v>
      </c>
      <c r="S130" s="267" t="s">
        <v>3444</v>
      </c>
      <c r="T130" s="268">
        <v>30</v>
      </c>
      <c r="U130" s="269">
        <v>132722</v>
      </c>
      <c r="V130" s="264" t="s">
        <v>3437</v>
      </c>
      <c r="W130" s="257" t="s">
        <v>3438</v>
      </c>
    </row>
    <row r="131" spans="1:23" ht="132.75" thickBot="1" x14ac:dyDescent="0.75">
      <c r="A131" s="261">
        <v>113</v>
      </c>
      <c r="B131" s="262" t="s">
        <v>486</v>
      </c>
      <c r="C131" s="263" t="s">
        <v>3445</v>
      </c>
      <c r="D131" s="263" t="s">
        <v>3446</v>
      </c>
      <c r="E131" s="263" t="s">
        <v>882</v>
      </c>
      <c r="F131" s="263" t="s">
        <v>447</v>
      </c>
      <c r="G131" s="264" t="s">
        <v>182</v>
      </c>
      <c r="H131" s="265">
        <v>10684300</v>
      </c>
      <c r="I131" s="266">
        <v>13034846</v>
      </c>
      <c r="J131" s="262" t="s">
        <v>230</v>
      </c>
      <c r="K131" s="262"/>
      <c r="L131" s="262">
        <v>292</v>
      </c>
      <c r="M131" s="262" t="s">
        <v>226</v>
      </c>
      <c r="N131" s="262">
        <v>4670</v>
      </c>
      <c r="O131" s="262" t="s">
        <v>263</v>
      </c>
      <c r="P131" s="262">
        <v>210</v>
      </c>
      <c r="Q131" s="262" t="s">
        <v>263</v>
      </c>
      <c r="R131" s="262" t="s">
        <v>313</v>
      </c>
      <c r="S131" s="267" t="s">
        <v>3447</v>
      </c>
      <c r="T131" s="268">
        <v>30</v>
      </c>
      <c r="U131" s="269">
        <v>132722</v>
      </c>
      <c r="V131" s="264" t="s">
        <v>3437</v>
      </c>
      <c r="W131" s="257" t="s">
        <v>3438</v>
      </c>
    </row>
    <row r="132" spans="1:23" ht="132.75" thickBot="1" x14ac:dyDescent="0.75">
      <c r="A132" s="261">
        <v>114</v>
      </c>
      <c r="B132" s="262" t="s">
        <v>1517</v>
      </c>
      <c r="C132" s="263" t="s">
        <v>3448</v>
      </c>
      <c r="D132" s="263" t="s">
        <v>3449</v>
      </c>
      <c r="E132" s="263" t="s">
        <v>882</v>
      </c>
      <c r="F132" s="263" t="s">
        <v>447</v>
      </c>
      <c r="G132" s="264" t="s">
        <v>182</v>
      </c>
      <c r="H132" s="265">
        <v>16321600</v>
      </c>
      <c r="I132" s="266">
        <v>19912352</v>
      </c>
      <c r="J132" s="262" t="s">
        <v>230</v>
      </c>
      <c r="K132" s="262"/>
      <c r="L132" s="262">
        <v>292</v>
      </c>
      <c r="M132" s="262" t="s">
        <v>226</v>
      </c>
      <c r="N132" s="262">
        <v>4670</v>
      </c>
      <c r="O132" s="262" t="s">
        <v>263</v>
      </c>
      <c r="P132" s="262">
        <v>210</v>
      </c>
      <c r="Q132" s="262" t="s">
        <v>263</v>
      </c>
      <c r="R132" s="262" t="s">
        <v>313</v>
      </c>
      <c r="S132" s="267" t="s">
        <v>3450</v>
      </c>
      <c r="T132" s="268">
        <v>30</v>
      </c>
      <c r="U132" s="269">
        <v>132722</v>
      </c>
      <c r="V132" s="264" t="s">
        <v>3437</v>
      </c>
      <c r="W132" s="257" t="s">
        <v>3438</v>
      </c>
    </row>
    <row r="133" spans="1:23" ht="132.75" thickBot="1" x14ac:dyDescent="0.75">
      <c r="A133" s="261">
        <v>115</v>
      </c>
      <c r="B133" s="262" t="s">
        <v>1517</v>
      </c>
      <c r="C133" s="263" t="s">
        <v>3451</v>
      </c>
      <c r="D133" s="263" t="s">
        <v>3452</v>
      </c>
      <c r="E133" s="263" t="s">
        <v>882</v>
      </c>
      <c r="F133" s="263" t="s">
        <v>447</v>
      </c>
      <c r="G133" s="264" t="s">
        <v>182</v>
      </c>
      <c r="H133" s="265">
        <v>20624800</v>
      </c>
      <c r="I133" s="266">
        <v>25162256</v>
      </c>
      <c r="J133" s="262" t="s">
        <v>230</v>
      </c>
      <c r="K133" s="262"/>
      <c r="L133" s="262">
        <v>292</v>
      </c>
      <c r="M133" s="262" t="s">
        <v>226</v>
      </c>
      <c r="N133" s="262">
        <v>4670</v>
      </c>
      <c r="O133" s="262" t="s">
        <v>263</v>
      </c>
      <c r="P133" s="262">
        <v>210</v>
      </c>
      <c r="Q133" s="262" t="s">
        <v>263</v>
      </c>
      <c r="R133" s="262" t="s">
        <v>313</v>
      </c>
      <c r="S133" s="267" t="s">
        <v>3453</v>
      </c>
      <c r="T133" s="268">
        <v>30</v>
      </c>
      <c r="U133" s="269">
        <v>132722</v>
      </c>
      <c r="V133" s="264" t="s">
        <v>3437</v>
      </c>
      <c r="W133" s="257" t="s">
        <v>3438</v>
      </c>
    </row>
    <row r="134" spans="1:23" ht="264.75" thickBot="1" x14ac:dyDescent="0.75">
      <c r="A134" s="261">
        <v>116</v>
      </c>
      <c r="B134" s="262" t="s">
        <v>872</v>
      </c>
      <c r="C134" s="263" t="s">
        <v>3454</v>
      </c>
      <c r="D134" s="263" t="s">
        <v>3455</v>
      </c>
      <c r="E134" s="263" t="s">
        <v>489</v>
      </c>
      <c r="F134" s="263" t="s">
        <v>447</v>
      </c>
      <c r="G134" s="264" t="s">
        <v>174</v>
      </c>
      <c r="H134" s="265">
        <v>8356200</v>
      </c>
      <c r="I134" s="266">
        <v>10194564</v>
      </c>
      <c r="J134" s="262" t="s">
        <v>230</v>
      </c>
      <c r="K134" s="262"/>
      <c r="L134" s="262">
        <v>242</v>
      </c>
      <c r="M134" s="262" t="s">
        <v>226</v>
      </c>
      <c r="N134" s="262">
        <v>4920</v>
      </c>
      <c r="O134" s="262" t="s">
        <v>231</v>
      </c>
      <c r="P134" s="262">
        <v>350</v>
      </c>
      <c r="Q134" s="262" t="s">
        <v>231</v>
      </c>
      <c r="R134" s="262" t="s">
        <v>306</v>
      </c>
      <c r="S134" s="267" t="s">
        <v>3456</v>
      </c>
      <c r="T134" s="268">
        <v>30</v>
      </c>
      <c r="U134" s="269">
        <v>358</v>
      </c>
      <c r="V134" s="264" t="s">
        <v>3457</v>
      </c>
      <c r="W134" s="257" t="s">
        <v>3458</v>
      </c>
    </row>
    <row r="135" spans="1:23" ht="264.75" thickBot="1" x14ac:dyDescent="0.75">
      <c r="A135" s="261">
        <v>117</v>
      </c>
      <c r="B135" s="262" t="s">
        <v>872</v>
      </c>
      <c r="C135" s="263" t="s">
        <v>3459</v>
      </c>
      <c r="D135" s="263" t="s">
        <v>3460</v>
      </c>
      <c r="E135" s="263" t="s">
        <v>489</v>
      </c>
      <c r="F135" s="263" t="s">
        <v>447</v>
      </c>
      <c r="G135" s="264" t="s">
        <v>174</v>
      </c>
      <c r="H135" s="265">
        <v>8626300</v>
      </c>
      <c r="I135" s="266">
        <v>10524086</v>
      </c>
      <c r="J135" s="262" t="s">
        <v>230</v>
      </c>
      <c r="K135" s="262"/>
      <c r="L135" s="262">
        <v>242</v>
      </c>
      <c r="M135" s="262" t="s">
        <v>226</v>
      </c>
      <c r="N135" s="262">
        <v>4920</v>
      </c>
      <c r="O135" s="262" t="s">
        <v>231</v>
      </c>
      <c r="P135" s="262">
        <v>350</v>
      </c>
      <c r="Q135" s="262" t="s">
        <v>231</v>
      </c>
      <c r="R135" s="262" t="s">
        <v>306</v>
      </c>
      <c r="S135" s="267" t="s">
        <v>3461</v>
      </c>
      <c r="T135" s="268">
        <v>30</v>
      </c>
      <c r="U135" s="269">
        <v>358</v>
      </c>
      <c r="V135" s="264" t="s">
        <v>3457</v>
      </c>
      <c r="W135" s="257" t="s">
        <v>3458</v>
      </c>
    </row>
    <row r="136" spans="1:23" ht="264.75" thickBot="1" x14ac:dyDescent="0.75">
      <c r="A136" s="261">
        <v>118</v>
      </c>
      <c r="B136" s="262" t="s">
        <v>872</v>
      </c>
      <c r="C136" s="263" t="s">
        <v>3462</v>
      </c>
      <c r="D136" s="263" t="s">
        <v>3463</v>
      </c>
      <c r="E136" s="263" t="s">
        <v>886</v>
      </c>
      <c r="F136" s="263" t="s">
        <v>447</v>
      </c>
      <c r="G136" s="264" t="s">
        <v>183</v>
      </c>
      <c r="H136" s="265">
        <v>9122300</v>
      </c>
      <c r="I136" s="266">
        <v>11129206</v>
      </c>
      <c r="J136" s="262" t="s">
        <v>230</v>
      </c>
      <c r="K136" s="262"/>
      <c r="L136" s="262">
        <v>301</v>
      </c>
      <c r="M136" s="262" t="s">
        <v>226</v>
      </c>
      <c r="N136" s="262">
        <v>4670</v>
      </c>
      <c r="O136" s="262" t="s">
        <v>263</v>
      </c>
      <c r="P136" s="262">
        <v>210</v>
      </c>
      <c r="Q136" s="262" t="s">
        <v>263</v>
      </c>
      <c r="R136" s="262" t="s">
        <v>314</v>
      </c>
      <c r="S136" s="267" t="s">
        <v>3464</v>
      </c>
      <c r="T136" s="268">
        <v>30</v>
      </c>
      <c r="U136" s="269">
        <v>358</v>
      </c>
      <c r="V136" s="264" t="s">
        <v>3457</v>
      </c>
      <c r="W136" s="257" t="s">
        <v>3458</v>
      </c>
    </row>
    <row r="137" spans="1:23" ht="264.75" thickBot="1" x14ac:dyDescent="0.75">
      <c r="A137" s="261">
        <v>119</v>
      </c>
      <c r="B137" s="262" t="s">
        <v>872</v>
      </c>
      <c r="C137" s="263" t="s">
        <v>3465</v>
      </c>
      <c r="D137" s="263" t="s">
        <v>3466</v>
      </c>
      <c r="E137" s="263" t="s">
        <v>882</v>
      </c>
      <c r="F137" s="263" t="s">
        <v>447</v>
      </c>
      <c r="G137" s="264" t="s">
        <v>182</v>
      </c>
      <c r="H137" s="265">
        <v>8951300</v>
      </c>
      <c r="I137" s="266">
        <v>10920586</v>
      </c>
      <c r="J137" s="262" t="s">
        <v>230</v>
      </c>
      <c r="K137" s="262"/>
      <c r="L137" s="262">
        <v>292</v>
      </c>
      <c r="M137" s="262" t="s">
        <v>226</v>
      </c>
      <c r="N137" s="262">
        <v>4670</v>
      </c>
      <c r="O137" s="262" t="s">
        <v>263</v>
      </c>
      <c r="P137" s="262">
        <v>210</v>
      </c>
      <c r="Q137" s="262" t="s">
        <v>263</v>
      </c>
      <c r="R137" s="262" t="s">
        <v>313</v>
      </c>
      <c r="S137" s="267" t="s">
        <v>3464</v>
      </c>
      <c r="T137" s="268">
        <v>30</v>
      </c>
      <c r="U137" s="269">
        <v>358</v>
      </c>
      <c r="V137" s="264" t="s">
        <v>3457</v>
      </c>
      <c r="W137" s="257" t="s">
        <v>3458</v>
      </c>
    </row>
    <row r="138" spans="1:23" ht="264.75" thickBot="1" x14ac:dyDescent="0.75">
      <c r="A138" s="261">
        <v>120</v>
      </c>
      <c r="B138" s="262" t="s">
        <v>872</v>
      </c>
      <c r="C138" s="263" t="s">
        <v>3467</v>
      </c>
      <c r="D138" s="263" t="s">
        <v>3468</v>
      </c>
      <c r="E138" s="263" t="s">
        <v>886</v>
      </c>
      <c r="F138" s="263" t="s">
        <v>447</v>
      </c>
      <c r="G138" s="264" t="s">
        <v>183</v>
      </c>
      <c r="H138" s="265">
        <v>9315200</v>
      </c>
      <c r="I138" s="266">
        <v>11364544</v>
      </c>
      <c r="J138" s="262" t="s">
        <v>230</v>
      </c>
      <c r="K138" s="262"/>
      <c r="L138" s="262">
        <v>301</v>
      </c>
      <c r="M138" s="262" t="s">
        <v>226</v>
      </c>
      <c r="N138" s="262">
        <v>4670</v>
      </c>
      <c r="O138" s="262" t="s">
        <v>263</v>
      </c>
      <c r="P138" s="262">
        <v>210</v>
      </c>
      <c r="Q138" s="262" t="s">
        <v>263</v>
      </c>
      <c r="R138" s="262" t="s">
        <v>314</v>
      </c>
      <c r="S138" s="267" t="s">
        <v>3469</v>
      </c>
      <c r="T138" s="268">
        <v>30</v>
      </c>
      <c r="U138" s="269">
        <v>358</v>
      </c>
      <c r="V138" s="264" t="s">
        <v>3457</v>
      </c>
      <c r="W138" s="257" t="s">
        <v>3458</v>
      </c>
    </row>
    <row r="139" spans="1:23" ht="264.75" thickBot="1" x14ac:dyDescent="0.75">
      <c r="A139" s="261">
        <v>121</v>
      </c>
      <c r="B139" s="262" t="s">
        <v>872</v>
      </c>
      <c r="C139" s="263" t="s">
        <v>3470</v>
      </c>
      <c r="D139" s="263" t="s">
        <v>3471</v>
      </c>
      <c r="E139" s="263" t="s">
        <v>882</v>
      </c>
      <c r="F139" s="263" t="s">
        <v>447</v>
      </c>
      <c r="G139" s="264" t="s">
        <v>182</v>
      </c>
      <c r="H139" s="265">
        <v>9144200</v>
      </c>
      <c r="I139" s="266">
        <v>11155924</v>
      </c>
      <c r="J139" s="262" t="s">
        <v>230</v>
      </c>
      <c r="K139" s="262"/>
      <c r="L139" s="262">
        <v>292</v>
      </c>
      <c r="M139" s="262" t="s">
        <v>226</v>
      </c>
      <c r="N139" s="262">
        <v>4670</v>
      </c>
      <c r="O139" s="262" t="s">
        <v>263</v>
      </c>
      <c r="P139" s="262">
        <v>210</v>
      </c>
      <c r="Q139" s="262" t="s">
        <v>263</v>
      </c>
      <c r="R139" s="262" t="s">
        <v>313</v>
      </c>
      <c r="S139" s="267" t="s">
        <v>3469</v>
      </c>
      <c r="T139" s="268">
        <v>30</v>
      </c>
      <c r="U139" s="269">
        <v>358</v>
      </c>
      <c r="V139" s="264" t="s">
        <v>3457</v>
      </c>
      <c r="W139" s="257" t="s">
        <v>3458</v>
      </c>
    </row>
    <row r="140" spans="1:23" ht="264.75" thickBot="1" x14ac:dyDescent="0.75">
      <c r="A140" s="261">
        <v>122</v>
      </c>
      <c r="B140" s="262" t="s">
        <v>872</v>
      </c>
      <c r="C140" s="263" t="s">
        <v>3472</v>
      </c>
      <c r="D140" s="263" t="s">
        <v>3473</v>
      </c>
      <c r="E140" s="263" t="s">
        <v>735</v>
      </c>
      <c r="F140" s="263" t="s">
        <v>447</v>
      </c>
      <c r="G140" s="264" t="s">
        <v>198</v>
      </c>
      <c r="H140" s="265">
        <v>9920000</v>
      </c>
      <c r="I140" s="266">
        <v>12102400</v>
      </c>
      <c r="J140" s="262" t="s">
        <v>238</v>
      </c>
      <c r="K140" s="262"/>
      <c r="L140" s="262">
        <v>292</v>
      </c>
      <c r="M140" s="262" t="s">
        <v>226</v>
      </c>
      <c r="N140" s="262">
        <v>5780</v>
      </c>
      <c r="O140" s="262" t="s">
        <v>231</v>
      </c>
      <c r="P140" s="262">
        <v>210</v>
      </c>
      <c r="Q140" s="262" t="s">
        <v>231</v>
      </c>
      <c r="R140" s="262" t="s">
        <v>330</v>
      </c>
      <c r="S140" s="267" t="s">
        <v>3474</v>
      </c>
      <c r="T140" s="268">
        <v>30</v>
      </c>
      <c r="U140" s="269">
        <v>358</v>
      </c>
      <c r="V140" s="264" t="s">
        <v>3457</v>
      </c>
      <c r="W140" s="257" t="s">
        <v>3458</v>
      </c>
    </row>
    <row r="141" spans="1:23" ht="264.75" thickBot="1" x14ac:dyDescent="0.75">
      <c r="A141" s="261">
        <v>123</v>
      </c>
      <c r="B141" s="262" t="s">
        <v>872</v>
      </c>
      <c r="C141" s="263" t="s">
        <v>3475</v>
      </c>
      <c r="D141" s="263" t="s">
        <v>3476</v>
      </c>
      <c r="E141" s="263" t="s">
        <v>1269</v>
      </c>
      <c r="F141" s="263" t="s">
        <v>447</v>
      </c>
      <c r="G141" s="264" t="s">
        <v>190</v>
      </c>
      <c r="H141" s="265">
        <v>10136700</v>
      </c>
      <c r="I141" s="266">
        <v>12366774</v>
      </c>
      <c r="J141" s="262" t="s">
        <v>238</v>
      </c>
      <c r="K141" s="262"/>
      <c r="L141" s="262">
        <v>292</v>
      </c>
      <c r="M141" s="262" t="s">
        <v>226</v>
      </c>
      <c r="N141" s="262">
        <v>5780</v>
      </c>
      <c r="O141" s="262" t="s">
        <v>231</v>
      </c>
      <c r="P141" s="262">
        <v>350</v>
      </c>
      <c r="Q141" s="262" t="s">
        <v>239</v>
      </c>
      <c r="R141" s="262" t="s">
        <v>323</v>
      </c>
      <c r="S141" s="267" t="s">
        <v>3474</v>
      </c>
      <c r="T141" s="268">
        <v>30</v>
      </c>
      <c r="U141" s="269">
        <v>358</v>
      </c>
      <c r="V141" s="264" t="s">
        <v>3457</v>
      </c>
      <c r="W141" s="257" t="s">
        <v>3458</v>
      </c>
    </row>
    <row r="142" spans="1:23" ht="264.75" thickBot="1" x14ac:dyDescent="0.75">
      <c r="A142" s="261">
        <v>124</v>
      </c>
      <c r="B142" s="262" t="s">
        <v>872</v>
      </c>
      <c r="C142" s="263" t="s">
        <v>3477</v>
      </c>
      <c r="D142" s="263" t="s">
        <v>3478</v>
      </c>
      <c r="E142" s="263" t="s">
        <v>735</v>
      </c>
      <c r="F142" s="263" t="s">
        <v>447</v>
      </c>
      <c r="G142" s="264" t="s">
        <v>198</v>
      </c>
      <c r="H142" s="265">
        <v>10397700</v>
      </c>
      <c r="I142" s="266">
        <v>12685194</v>
      </c>
      <c r="J142" s="262" t="s">
        <v>238</v>
      </c>
      <c r="K142" s="262"/>
      <c r="L142" s="262">
        <v>292</v>
      </c>
      <c r="M142" s="262" t="s">
        <v>226</v>
      </c>
      <c r="N142" s="262">
        <v>5780</v>
      </c>
      <c r="O142" s="262" t="s">
        <v>231</v>
      </c>
      <c r="P142" s="262">
        <v>210</v>
      </c>
      <c r="Q142" s="262" t="s">
        <v>231</v>
      </c>
      <c r="R142" s="262" t="s">
        <v>330</v>
      </c>
      <c r="S142" s="267" t="s">
        <v>3479</v>
      </c>
      <c r="T142" s="268">
        <v>30</v>
      </c>
      <c r="U142" s="269">
        <v>358</v>
      </c>
      <c r="V142" s="264" t="s">
        <v>3457</v>
      </c>
      <c r="W142" s="257" t="s">
        <v>3458</v>
      </c>
    </row>
    <row r="143" spans="1:23" ht="264.75" thickBot="1" x14ac:dyDescent="0.75">
      <c r="A143" s="261">
        <v>125</v>
      </c>
      <c r="B143" s="262" t="s">
        <v>872</v>
      </c>
      <c r="C143" s="263" t="s">
        <v>3480</v>
      </c>
      <c r="D143" s="263" t="s">
        <v>3481</v>
      </c>
      <c r="E143" s="263" t="s">
        <v>1269</v>
      </c>
      <c r="F143" s="263" t="s">
        <v>447</v>
      </c>
      <c r="G143" s="264" t="s">
        <v>190</v>
      </c>
      <c r="H143" s="265">
        <v>10396700</v>
      </c>
      <c r="I143" s="266">
        <v>12683974</v>
      </c>
      <c r="J143" s="262" t="s">
        <v>238</v>
      </c>
      <c r="K143" s="262"/>
      <c r="L143" s="262">
        <v>292</v>
      </c>
      <c r="M143" s="262" t="s">
        <v>226</v>
      </c>
      <c r="N143" s="262">
        <v>5780</v>
      </c>
      <c r="O143" s="262" t="s">
        <v>231</v>
      </c>
      <c r="P143" s="262">
        <v>350</v>
      </c>
      <c r="Q143" s="262" t="s">
        <v>239</v>
      </c>
      <c r="R143" s="262" t="s">
        <v>323</v>
      </c>
      <c r="S143" s="267" t="s">
        <v>3479</v>
      </c>
      <c r="T143" s="268">
        <v>30</v>
      </c>
      <c r="U143" s="269">
        <v>358</v>
      </c>
      <c r="V143" s="264" t="s">
        <v>3457</v>
      </c>
      <c r="W143" s="257" t="s">
        <v>3458</v>
      </c>
    </row>
    <row r="144" spans="1:23" ht="297.75" thickBot="1" x14ac:dyDescent="0.75">
      <c r="A144" s="261">
        <v>126</v>
      </c>
      <c r="B144" s="262" t="s">
        <v>872</v>
      </c>
      <c r="C144" s="263" t="s">
        <v>3482</v>
      </c>
      <c r="D144" s="263" t="s">
        <v>3483</v>
      </c>
      <c r="E144" s="263" t="s">
        <v>3484</v>
      </c>
      <c r="F144" s="263" t="s">
        <v>447</v>
      </c>
      <c r="G144" s="264" t="s">
        <v>161</v>
      </c>
      <c r="H144" s="265">
        <v>10604300</v>
      </c>
      <c r="I144" s="266">
        <v>12937246</v>
      </c>
      <c r="J144" s="262" t="s">
        <v>238</v>
      </c>
      <c r="K144" s="262"/>
      <c r="L144" s="262">
        <v>292</v>
      </c>
      <c r="M144" s="262" t="s">
        <v>226</v>
      </c>
      <c r="N144" s="262">
        <v>10</v>
      </c>
      <c r="O144" s="262" t="s">
        <v>231</v>
      </c>
      <c r="P144" s="262">
        <v>350</v>
      </c>
      <c r="Q144" s="262" t="s">
        <v>239</v>
      </c>
      <c r="R144" s="262" t="s">
        <v>279</v>
      </c>
      <c r="S144" s="267" t="s">
        <v>3485</v>
      </c>
      <c r="T144" s="268">
        <v>30</v>
      </c>
      <c r="U144" s="269">
        <v>358</v>
      </c>
      <c r="V144" s="264" t="s">
        <v>3457</v>
      </c>
      <c r="W144" s="257" t="s">
        <v>3458</v>
      </c>
    </row>
    <row r="145" spans="1:23" ht="297.75" thickBot="1" x14ac:dyDescent="0.75">
      <c r="A145" s="261">
        <v>127</v>
      </c>
      <c r="B145" s="262" t="s">
        <v>872</v>
      </c>
      <c r="C145" s="263" t="s">
        <v>3486</v>
      </c>
      <c r="D145" s="263" t="s">
        <v>3487</v>
      </c>
      <c r="E145" s="263" t="s">
        <v>3488</v>
      </c>
      <c r="F145" s="263" t="s">
        <v>447</v>
      </c>
      <c r="G145" s="264" t="s">
        <v>159</v>
      </c>
      <c r="H145" s="265">
        <v>10459300</v>
      </c>
      <c r="I145" s="266">
        <v>12760346</v>
      </c>
      <c r="J145" s="262" t="s">
        <v>238</v>
      </c>
      <c r="K145" s="262"/>
      <c r="L145" s="262">
        <v>292</v>
      </c>
      <c r="M145" s="262" t="s">
        <v>226</v>
      </c>
      <c r="N145" s="262">
        <v>10</v>
      </c>
      <c r="O145" s="262" t="s">
        <v>231</v>
      </c>
      <c r="P145" s="262">
        <v>350</v>
      </c>
      <c r="Q145" s="262" t="s">
        <v>239</v>
      </c>
      <c r="R145" s="262" t="s">
        <v>277</v>
      </c>
      <c r="S145" s="267" t="s">
        <v>3485</v>
      </c>
      <c r="T145" s="268">
        <v>30</v>
      </c>
      <c r="U145" s="269">
        <v>358</v>
      </c>
      <c r="V145" s="264" t="s">
        <v>3457</v>
      </c>
      <c r="W145" s="257" t="s">
        <v>3458</v>
      </c>
    </row>
    <row r="146" spans="1:23" ht="297.75" thickBot="1" x14ac:dyDescent="0.75">
      <c r="A146" s="261">
        <v>128</v>
      </c>
      <c r="B146" s="262" t="s">
        <v>872</v>
      </c>
      <c r="C146" s="263" t="s">
        <v>3489</v>
      </c>
      <c r="D146" s="263" t="s">
        <v>3490</v>
      </c>
      <c r="E146" s="263" t="s">
        <v>3484</v>
      </c>
      <c r="F146" s="263" t="s">
        <v>447</v>
      </c>
      <c r="G146" s="264" t="s">
        <v>161</v>
      </c>
      <c r="H146" s="265">
        <v>10826200</v>
      </c>
      <c r="I146" s="266">
        <v>13207964</v>
      </c>
      <c r="J146" s="262" t="s">
        <v>238</v>
      </c>
      <c r="K146" s="262"/>
      <c r="L146" s="262">
        <v>292</v>
      </c>
      <c r="M146" s="262" t="s">
        <v>226</v>
      </c>
      <c r="N146" s="262">
        <v>10</v>
      </c>
      <c r="O146" s="262" t="s">
        <v>231</v>
      </c>
      <c r="P146" s="262">
        <v>350</v>
      </c>
      <c r="Q146" s="262" t="s">
        <v>239</v>
      </c>
      <c r="R146" s="262" t="s">
        <v>279</v>
      </c>
      <c r="S146" s="267" t="s">
        <v>3491</v>
      </c>
      <c r="T146" s="268">
        <v>30</v>
      </c>
      <c r="U146" s="269">
        <v>358</v>
      </c>
      <c r="V146" s="264" t="s">
        <v>3457</v>
      </c>
      <c r="W146" s="257" t="s">
        <v>3458</v>
      </c>
    </row>
    <row r="147" spans="1:23" ht="297.75" thickBot="1" x14ac:dyDescent="0.75">
      <c r="A147" s="261">
        <v>129</v>
      </c>
      <c r="B147" s="262" t="s">
        <v>872</v>
      </c>
      <c r="C147" s="263" t="s">
        <v>3492</v>
      </c>
      <c r="D147" s="263" t="s">
        <v>3493</v>
      </c>
      <c r="E147" s="263" t="s">
        <v>1153</v>
      </c>
      <c r="F147" s="263" t="s">
        <v>447</v>
      </c>
      <c r="G147" s="264" t="s">
        <v>159</v>
      </c>
      <c r="H147" s="265">
        <v>10681200</v>
      </c>
      <c r="I147" s="266">
        <v>13031064</v>
      </c>
      <c r="J147" s="262" t="s">
        <v>238</v>
      </c>
      <c r="K147" s="262"/>
      <c r="L147" s="262">
        <v>292</v>
      </c>
      <c r="M147" s="262" t="s">
        <v>226</v>
      </c>
      <c r="N147" s="262">
        <v>10</v>
      </c>
      <c r="O147" s="262" t="s">
        <v>231</v>
      </c>
      <c r="P147" s="262">
        <v>350</v>
      </c>
      <c r="Q147" s="262" t="s">
        <v>239</v>
      </c>
      <c r="R147" s="262" t="s">
        <v>277</v>
      </c>
      <c r="S147" s="267" t="s">
        <v>3494</v>
      </c>
      <c r="T147" s="268">
        <v>30</v>
      </c>
      <c r="U147" s="269">
        <v>358</v>
      </c>
      <c r="V147" s="264" t="s">
        <v>3457</v>
      </c>
      <c r="W147" s="257" t="s">
        <v>3458</v>
      </c>
    </row>
    <row r="148" spans="1:23" ht="264.75" thickBot="1" x14ac:dyDescent="0.75">
      <c r="A148" s="261">
        <v>130</v>
      </c>
      <c r="B148" s="262" t="s">
        <v>872</v>
      </c>
      <c r="C148" s="263" t="s">
        <v>3495</v>
      </c>
      <c r="D148" s="263" t="s">
        <v>3496</v>
      </c>
      <c r="E148" s="263" t="s">
        <v>886</v>
      </c>
      <c r="F148" s="263" t="s">
        <v>447</v>
      </c>
      <c r="G148" s="264" t="s">
        <v>183</v>
      </c>
      <c r="H148" s="265">
        <v>7665600</v>
      </c>
      <c r="I148" s="266">
        <v>9352032</v>
      </c>
      <c r="J148" s="262" t="s">
        <v>230</v>
      </c>
      <c r="K148" s="262"/>
      <c r="L148" s="262">
        <v>301</v>
      </c>
      <c r="M148" s="262" t="s">
        <v>226</v>
      </c>
      <c r="N148" s="262">
        <v>4670</v>
      </c>
      <c r="O148" s="262" t="s">
        <v>263</v>
      </c>
      <c r="P148" s="262">
        <v>210</v>
      </c>
      <c r="Q148" s="262" t="s">
        <v>263</v>
      </c>
      <c r="R148" s="262" t="s">
        <v>314</v>
      </c>
      <c r="S148" s="267" t="s">
        <v>3497</v>
      </c>
      <c r="T148" s="268">
        <v>30</v>
      </c>
      <c r="U148" s="269">
        <v>358</v>
      </c>
      <c r="V148" s="264" t="s">
        <v>3457</v>
      </c>
      <c r="W148" s="257" t="s">
        <v>3458</v>
      </c>
    </row>
    <row r="149" spans="1:23" ht="264.75" thickBot="1" x14ac:dyDescent="0.75">
      <c r="A149" s="261">
        <v>131</v>
      </c>
      <c r="B149" s="262" t="s">
        <v>872</v>
      </c>
      <c r="C149" s="263" t="s">
        <v>3498</v>
      </c>
      <c r="D149" s="263" t="s">
        <v>3499</v>
      </c>
      <c r="E149" s="263" t="s">
        <v>882</v>
      </c>
      <c r="F149" s="263" t="s">
        <v>447</v>
      </c>
      <c r="G149" s="264" t="s">
        <v>182</v>
      </c>
      <c r="H149" s="265">
        <v>7494600</v>
      </c>
      <c r="I149" s="266">
        <v>9143412</v>
      </c>
      <c r="J149" s="262" t="s">
        <v>230</v>
      </c>
      <c r="K149" s="262"/>
      <c r="L149" s="262">
        <v>292</v>
      </c>
      <c r="M149" s="262" t="s">
        <v>226</v>
      </c>
      <c r="N149" s="262">
        <v>4670</v>
      </c>
      <c r="O149" s="262" t="s">
        <v>263</v>
      </c>
      <c r="P149" s="262">
        <v>210</v>
      </c>
      <c r="Q149" s="262" t="s">
        <v>263</v>
      </c>
      <c r="R149" s="262" t="s">
        <v>313</v>
      </c>
      <c r="S149" s="267" t="s">
        <v>3497</v>
      </c>
      <c r="T149" s="268">
        <v>30</v>
      </c>
      <c r="U149" s="269">
        <v>358</v>
      </c>
      <c r="V149" s="264" t="s">
        <v>3457</v>
      </c>
      <c r="W149" s="257" t="s">
        <v>3458</v>
      </c>
    </row>
    <row r="150" spans="1:23" ht="330.75" thickBot="1" x14ac:dyDescent="0.75">
      <c r="A150" s="261">
        <v>132</v>
      </c>
      <c r="B150" s="262" t="s">
        <v>872</v>
      </c>
      <c r="C150" s="263" t="s">
        <v>3500</v>
      </c>
      <c r="D150" s="263" t="s">
        <v>3501</v>
      </c>
      <c r="E150" s="263" t="s">
        <v>886</v>
      </c>
      <c r="F150" s="263" t="s">
        <v>447</v>
      </c>
      <c r="G150" s="264" t="s">
        <v>183</v>
      </c>
      <c r="H150" s="265">
        <v>12749900</v>
      </c>
      <c r="I150" s="266">
        <v>15554878</v>
      </c>
      <c r="J150" s="262" t="s">
        <v>230</v>
      </c>
      <c r="K150" s="262"/>
      <c r="L150" s="262">
        <v>301</v>
      </c>
      <c r="M150" s="262" t="s">
        <v>226</v>
      </c>
      <c r="N150" s="262">
        <v>4670</v>
      </c>
      <c r="O150" s="262" t="s">
        <v>263</v>
      </c>
      <c r="P150" s="262">
        <v>210</v>
      </c>
      <c r="Q150" s="262" t="s">
        <v>263</v>
      </c>
      <c r="R150" s="262" t="s">
        <v>314</v>
      </c>
      <c r="S150" s="267" t="s">
        <v>3502</v>
      </c>
      <c r="T150" s="268">
        <v>30</v>
      </c>
      <c r="U150" s="269">
        <v>358</v>
      </c>
      <c r="V150" s="264" t="s">
        <v>3457</v>
      </c>
      <c r="W150" s="257" t="s">
        <v>3458</v>
      </c>
    </row>
    <row r="151" spans="1:23" ht="330.75" thickBot="1" x14ac:dyDescent="0.75">
      <c r="A151" s="261">
        <v>133</v>
      </c>
      <c r="B151" s="262" t="s">
        <v>872</v>
      </c>
      <c r="C151" s="263" t="s">
        <v>3503</v>
      </c>
      <c r="D151" s="263" t="s">
        <v>3504</v>
      </c>
      <c r="E151" s="263" t="s">
        <v>882</v>
      </c>
      <c r="F151" s="263" t="s">
        <v>447</v>
      </c>
      <c r="G151" s="264" t="s">
        <v>182</v>
      </c>
      <c r="H151" s="265">
        <v>12578900</v>
      </c>
      <c r="I151" s="266">
        <v>15346258</v>
      </c>
      <c r="J151" s="262" t="s">
        <v>230</v>
      </c>
      <c r="K151" s="262"/>
      <c r="L151" s="262">
        <v>292</v>
      </c>
      <c r="M151" s="262" t="s">
        <v>226</v>
      </c>
      <c r="N151" s="262">
        <v>4670</v>
      </c>
      <c r="O151" s="262" t="s">
        <v>263</v>
      </c>
      <c r="P151" s="262">
        <v>210</v>
      </c>
      <c r="Q151" s="262" t="s">
        <v>263</v>
      </c>
      <c r="R151" s="262" t="s">
        <v>313</v>
      </c>
      <c r="S151" s="267" t="s">
        <v>3502</v>
      </c>
      <c r="T151" s="268">
        <v>30</v>
      </c>
      <c r="U151" s="269">
        <v>358</v>
      </c>
      <c r="V151" s="264" t="s">
        <v>3457</v>
      </c>
      <c r="W151" s="257" t="s">
        <v>3458</v>
      </c>
    </row>
    <row r="152" spans="1:23" ht="264.75" thickBot="1" x14ac:dyDescent="0.75">
      <c r="A152" s="261">
        <v>134</v>
      </c>
      <c r="B152" s="262" t="s">
        <v>872</v>
      </c>
      <c r="C152" s="263" t="s">
        <v>3505</v>
      </c>
      <c r="D152" s="263" t="s">
        <v>3506</v>
      </c>
      <c r="E152" s="263" t="s">
        <v>735</v>
      </c>
      <c r="F152" s="263" t="s">
        <v>447</v>
      </c>
      <c r="G152" s="264" t="s">
        <v>198</v>
      </c>
      <c r="H152" s="265">
        <v>8526700</v>
      </c>
      <c r="I152" s="266">
        <v>10402574</v>
      </c>
      <c r="J152" s="262" t="s">
        <v>238</v>
      </c>
      <c r="K152" s="262"/>
      <c r="L152" s="262">
        <v>292</v>
      </c>
      <c r="M152" s="262" t="s">
        <v>226</v>
      </c>
      <c r="N152" s="262">
        <v>5780</v>
      </c>
      <c r="O152" s="262" t="s">
        <v>231</v>
      </c>
      <c r="P152" s="262">
        <v>210</v>
      </c>
      <c r="Q152" s="262" t="s">
        <v>231</v>
      </c>
      <c r="R152" s="262" t="s">
        <v>330</v>
      </c>
      <c r="S152" s="267" t="s">
        <v>3507</v>
      </c>
      <c r="T152" s="268">
        <v>30</v>
      </c>
      <c r="U152" s="269">
        <v>358</v>
      </c>
      <c r="V152" s="264" t="s">
        <v>3457</v>
      </c>
      <c r="W152" s="257" t="s">
        <v>3458</v>
      </c>
    </row>
    <row r="153" spans="1:23" ht="264.75" thickBot="1" x14ac:dyDescent="0.75">
      <c r="A153" s="261">
        <v>135</v>
      </c>
      <c r="B153" s="262" t="s">
        <v>872</v>
      </c>
      <c r="C153" s="263" t="s">
        <v>3508</v>
      </c>
      <c r="D153" s="263" t="s">
        <v>3509</v>
      </c>
      <c r="E153" s="263" t="s">
        <v>1269</v>
      </c>
      <c r="F153" s="263" t="s">
        <v>447</v>
      </c>
      <c r="G153" s="264" t="s">
        <v>190</v>
      </c>
      <c r="H153" s="265">
        <v>8525700</v>
      </c>
      <c r="I153" s="266">
        <v>10401354</v>
      </c>
      <c r="J153" s="262" t="s">
        <v>238</v>
      </c>
      <c r="K153" s="262"/>
      <c r="L153" s="262">
        <v>292</v>
      </c>
      <c r="M153" s="262" t="s">
        <v>226</v>
      </c>
      <c r="N153" s="262">
        <v>5780</v>
      </c>
      <c r="O153" s="262" t="s">
        <v>231</v>
      </c>
      <c r="P153" s="262">
        <v>350</v>
      </c>
      <c r="Q153" s="262" t="s">
        <v>239</v>
      </c>
      <c r="R153" s="262" t="s">
        <v>323</v>
      </c>
      <c r="S153" s="267" t="s">
        <v>3507</v>
      </c>
      <c r="T153" s="268">
        <v>30</v>
      </c>
      <c r="U153" s="269">
        <v>358</v>
      </c>
      <c r="V153" s="264" t="s">
        <v>3457</v>
      </c>
      <c r="W153" s="257" t="s">
        <v>3458</v>
      </c>
    </row>
    <row r="154" spans="1:23" ht="330.75" thickBot="1" x14ac:dyDescent="0.75">
      <c r="A154" s="261">
        <v>136</v>
      </c>
      <c r="B154" s="262" t="s">
        <v>872</v>
      </c>
      <c r="C154" s="263" t="s">
        <v>3510</v>
      </c>
      <c r="D154" s="263" t="s">
        <v>3511</v>
      </c>
      <c r="E154" s="263" t="s">
        <v>3484</v>
      </c>
      <c r="F154" s="263" t="s">
        <v>447</v>
      </c>
      <c r="G154" s="264" t="s">
        <v>161</v>
      </c>
      <c r="H154" s="265">
        <v>8646000</v>
      </c>
      <c r="I154" s="266">
        <v>10548120</v>
      </c>
      <c r="J154" s="262" t="s">
        <v>238</v>
      </c>
      <c r="K154" s="262"/>
      <c r="L154" s="262">
        <v>292</v>
      </c>
      <c r="M154" s="262" t="s">
        <v>226</v>
      </c>
      <c r="N154" s="262">
        <v>10</v>
      </c>
      <c r="O154" s="262" t="s">
        <v>231</v>
      </c>
      <c r="P154" s="262">
        <v>350</v>
      </c>
      <c r="Q154" s="262" t="s">
        <v>239</v>
      </c>
      <c r="R154" s="262" t="s">
        <v>279</v>
      </c>
      <c r="S154" s="267" t="s">
        <v>3512</v>
      </c>
      <c r="T154" s="268">
        <v>30</v>
      </c>
      <c r="U154" s="269">
        <v>358</v>
      </c>
      <c r="V154" s="264" t="s">
        <v>3457</v>
      </c>
      <c r="W154" s="257" t="s">
        <v>3458</v>
      </c>
    </row>
    <row r="155" spans="1:23" ht="330.75" thickBot="1" x14ac:dyDescent="0.75">
      <c r="A155" s="261">
        <v>137</v>
      </c>
      <c r="B155" s="262" t="s">
        <v>872</v>
      </c>
      <c r="C155" s="263" t="s">
        <v>3513</v>
      </c>
      <c r="D155" s="263" t="s">
        <v>3514</v>
      </c>
      <c r="E155" s="263" t="s">
        <v>1153</v>
      </c>
      <c r="F155" s="263" t="s">
        <v>447</v>
      </c>
      <c r="G155" s="264" t="s">
        <v>159</v>
      </c>
      <c r="H155" s="265">
        <v>8501000</v>
      </c>
      <c r="I155" s="266">
        <v>10371220</v>
      </c>
      <c r="J155" s="262" t="s">
        <v>238</v>
      </c>
      <c r="K155" s="262"/>
      <c r="L155" s="262">
        <v>292</v>
      </c>
      <c r="M155" s="262" t="s">
        <v>226</v>
      </c>
      <c r="N155" s="262">
        <v>10</v>
      </c>
      <c r="O155" s="262" t="s">
        <v>231</v>
      </c>
      <c r="P155" s="262">
        <v>350</v>
      </c>
      <c r="Q155" s="262" t="s">
        <v>239</v>
      </c>
      <c r="R155" s="262" t="s">
        <v>277</v>
      </c>
      <c r="S155" s="267" t="s">
        <v>3512</v>
      </c>
      <c r="T155" s="268">
        <v>30</v>
      </c>
      <c r="U155" s="269">
        <v>358</v>
      </c>
      <c r="V155" s="264" t="s">
        <v>3457</v>
      </c>
      <c r="W155" s="257" t="s">
        <v>3458</v>
      </c>
    </row>
    <row r="156" spans="1:23" ht="297.75" thickBot="1" x14ac:dyDescent="0.75">
      <c r="A156" s="261">
        <v>138</v>
      </c>
      <c r="B156" s="262" t="s">
        <v>872</v>
      </c>
      <c r="C156" s="263" t="s">
        <v>3515</v>
      </c>
      <c r="D156" s="263" t="s">
        <v>3516</v>
      </c>
      <c r="E156" s="263" t="s">
        <v>489</v>
      </c>
      <c r="F156" s="263" t="s">
        <v>447</v>
      </c>
      <c r="G156" s="264" t="s">
        <v>174</v>
      </c>
      <c r="H156" s="265">
        <v>6774100</v>
      </c>
      <c r="I156" s="266">
        <v>8264402</v>
      </c>
      <c r="J156" s="262" t="s">
        <v>230</v>
      </c>
      <c r="K156" s="262"/>
      <c r="L156" s="262">
        <v>242</v>
      </c>
      <c r="M156" s="262" t="s">
        <v>226</v>
      </c>
      <c r="N156" s="262">
        <v>4920</v>
      </c>
      <c r="O156" s="262" t="s">
        <v>231</v>
      </c>
      <c r="P156" s="262">
        <v>350</v>
      </c>
      <c r="Q156" s="262" t="s">
        <v>231</v>
      </c>
      <c r="R156" s="262" t="s">
        <v>306</v>
      </c>
      <c r="S156" s="267" t="s">
        <v>3517</v>
      </c>
      <c r="T156" s="268">
        <v>30</v>
      </c>
      <c r="U156" s="269">
        <v>358</v>
      </c>
      <c r="V156" s="264" t="s">
        <v>3457</v>
      </c>
      <c r="W156" s="257" t="s">
        <v>3458</v>
      </c>
    </row>
    <row r="157" spans="1:23" ht="264.75" thickBot="1" x14ac:dyDescent="0.75">
      <c r="A157" s="261">
        <v>139</v>
      </c>
      <c r="B157" s="262" t="s">
        <v>872</v>
      </c>
      <c r="C157" s="263" t="s">
        <v>3518</v>
      </c>
      <c r="D157" s="263" t="s">
        <v>3519</v>
      </c>
      <c r="E157" s="263" t="s">
        <v>493</v>
      </c>
      <c r="F157" s="263" t="s">
        <v>447</v>
      </c>
      <c r="G157" s="264" t="s">
        <v>172</v>
      </c>
      <c r="H157" s="265">
        <v>11375200</v>
      </c>
      <c r="I157" s="266">
        <v>13877744</v>
      </c>
      <c r="J157" s="262" t="s">
        <v>225</v>
      </c>
      <c r="K157" s="262"/>
      <c r="L157" s="262">
        <v>292</v>
      </c>
      <c r="M157" s="262" t="s">
        <v>246</v>
      </c>
      <c r="N157" s="262">
        <v>6005</v>
      </c>
      <c r="O157" s="262" t="s">
        <v>231</v>
      </c>
      <c r="P157" s="262" t="s">
        <v>227</v>
      </c>
      <c r="Q157" s="262" t="s">
        <v>228</v>
      </c>
      <c r="R157" s="262" t="s">
        <v>301</v>
      </c>
      <c r="S157" s="267" t="s">
        <v>3520</v>
      </c>
      <c r="T157" s="268">
        <v>30</v>
      </c>
      <c r="U157" s="269">
        <v>358</v>
      </c>
      <c r="V157" s="264" t="s">
        <v>3457</v>
      </c>
      <c r="W157" s="257" t="s">
        <v>3458</v>
      </c>
    </row>
    <row r="158" spans="1:23" ht="264.75" thickBot="1" x14ac:dyDescent="0.75">
      <c r="A158" s="261">
        <v>140</v>
      </c>
      <c r="B158" s="262" t="s">
        <v>872</v>
      </c>
      <c r="C158" s="263" t="s">
        <v>3521</v>
      </c>
      <c r="D158" s="263" t="s">
        <v>3522</v>
      </c>
      <c r="E158" s="263" t="s">
        <v>493</v>
      </c>
      <c r="F158" s="263" t="s">
        <v>447</v>
      </c>
      <c r="G158" s="264" t="s">
        <v>172</v>
      </c>
      <c r="H158" s="265">
        <v>11635700</v>
      </c>
      <c r="I158" s="266">
        <v>14195554</v>
      </c>
      <c r="J158" s="262" t="s">
        <v>225</v>
      </c>
      <c r="K158" s="262"/>
      <c r="L158" s="262">
        <v>292</v>
      </c>
      <c r="M158" s="262" t="s">
        <v>246</v>
      </c>
      <c r="N158" s="262">
        <v>6005</v>
      </c>
      <c r="O158" s="262" t="s">
        <v>231</v>
      </c>
      <c r="P158" s="262" t="s">
        <v>227</v>
      </c>
      <c r="Q158" s="262" t="s">
        <v>228</v>
      </c>
      <c r="R158" s="262" t="s">
        <v>301</v>
      </c>
      <c r="S158" s="267" t="s">
        <v>3523</v>
      </c>
      <c r="T158" s="268">
        <v>30</v>
      </c>
      <c r="U158" s="269">
        <v>358</v>
      </c>
      <c r="V158" s="264" t="s">
        <v>3457</v>
      </c>
      <c r="W158" s="257" t="s">
        <v>3458</v>
      </c>
    </row>
    <row r="159" spans="1:23" ht="264.75" thickBot="1" x14ac:dyDescent="0.75">
      <c r="A159" s="261">
        <v>141</v>
      </c>
      <c r="B159" s="262" t="s">
        <v>872</v>
      </c>
      <c r="C159" s="263" t="s">
        <v>3524</v>
      </c>
      <c r="D159" s="263" t="s">
        <v>3525</v>
      </c>
      <c r="E159" s="263" t="s">
        <v>2039</v>
      </c>
      <c r="F159" s="263" t="s">
        <v>447</v>
      </c>
      <c r="G159" s="264" t="s">
        <v>187</v>
      </c>
      <c r="H159" s="265">
        <v>16001700</v>
      </c>
      <c r="I159" s="266">
        <v>19522074</v>
      </c>
      <c r="J159" s="262" t="s">
        <v>230</v>
      </c>
      <c r="K159" s="262"/>
      <c r="L159" s="262">
        <v>292</v>
      </c>
      <c r="M159" s="262" t="s">
        <v>226</v>
      </c>
      <c r="N159" s="262">
        <v>4670</v>
      </c>
      <c r="O159" s="262" t="s">
        <v>263</v>
      </c>
      <c r="P159" s="262">
        <v>210</v>
      </c>
      <c r="Q159" s="262" t="s">
        <v>263</v>
      </c>
      <c r="R159" s="262" t="s">
        <v>318</v>
      </c>
      <c r="S159" s="267" t="s">
        <v>3526</v>
      </c>
      <c r="T159" s="268">
        <v>30</v>
      </c>
      <c r="U159" s="269">
        <v>358</v>
      </c>
      <c r="V159" s="264" t="s">
        <v>3457</v>
      </c>
      <c r="W159" s="257" t="s">
        <v>3458</v>
      </c>
    </row>
    <row r="160" spans="1:23" ht="297.75" thickBot="1" x14ac:dyDescent="0.75">
      <c r="A160" s="261">
        <v>142</v>
      </c>
      <c r="B160" s="262" t="s">
        <v>872</v>
      </c>
      <c r="C160" s="263" t="s">
        <v>3527</v>
      </c>
      <c r="D160" s="263" t="s">
        <v>3528</v>
      </c>
      <c r="E160" s="263" t="s">
        <v>1172</v>
      </c>
      <c r="F160" s="263" t="s">
        <v>447</v>
      </c>
      <c r="G160" s="264" t="s">
        <v>51</v>
      </c>
      <c r="H160" s="265">
        <v>11432200</v>
      </c>
      <c r="I160" s="266">
        <v>13947284</v>
      </c>
      <c r="J160" s="262" t="s">
        <v>238</v>
      </c>
      <c r="K160" s="262"/>
      <c r="L160" s="262">
        <v>400</v>
      </c>
      <c r="M160" s="262" t="s">
        <v>256</v>
      </c>
      <c r="N160" s="262">
        <v>20</v>
      </c>
      <c r="O160" s="262" t="s">
        <v>231</v>
      </c>
      <c r="P160" s="262">
        <v>350</v>
      </c>
      <c r="Q160" s="262" t="s">
        <v>231</v>
      </c>
      <c r="R160" s="262" t="s">
        <v>282</v>
      </c>
      <c r="S160" s="267" t="s">
        <v>3529</v>
      </c>
      <c r="T160" s="268">
        <v>30</v>
      </c>
      <c r="U160" s="269">
        <v>358</v>
      </c>
      <c r="V160" s="264" t="s">
        <v>3457</v>
      </c>
      <c r="W160" s="257" t="s">
        <v>3458</v>
      </c>
    </row>
    <row r="161" spans="1:23" ht="132.75" thickBot="1" x14ac:dyDescent="0.75">
      <c r="A161" s="261">
        <v>143</v>
      </c>
      <c r="B161" s="262" t="s">
        <v>486</v>
      </c>
      <c r="C161" s="263" t="s">
        <v>3530</v>
      </c>
      <c r="D161" s="263" t="s">
        <v>3531</v>
      </c>
      <c r="E161" s="263" t="s">
        <v>886</v>
      </c>
      <c r="F161" s="263" t="s">
        <v>447</v>
      </c>
      <c r="G161" s="264" t="s">
        <v>183</v>
      </c>
      <c r="H161" s="265">
        <v>9912100</v>
      </c>
      <c r="I161" s="266">
        <v>12092762</v>
      </c>
      <c r="J161" s="262" t="s">
        <v>230</v>
      </c>
      <c r="K161" s="262"/>
      <c r="L161" s="262">
        <v>301</v>
      </c>
      <c r="M161" s="262" t="s">
        <v>226</v>
      </c>
      <c r="N161" s="262">
        <v>4670</v>
      </c>
      <c r="O161" s="262" t="s">
        <v>263</v>
      </c>
      <c r="P161" s="262">
        <v>210</v>
      </c>
      <c r="Q161" s="262" t="s">
        <v>263</v>
      </c>
      <c r="R161" s="262" t="s">
        <v>314</v>
      </c>
      <c r="S161" s="267" t="s">
        <v>3532</v>
      </c>
      <c r="T161" s="268">
        <v>30</v>
      </c>
      <c r="U161" s="269">
        <v>358</v>
      </c>
      <c r="V161" s="264" t="s">
        <v>3457</v>
      </c>
      <c r="W161" s="257" t="s">
        <v>3458</v>
      </c>
    </row>
    <row r="162" spans="1:23" ht="132.75" thickBot="1" x14ac:dyDescent="0.75">
      <c r="A162" s="261">
        <v>144</v>
      </c>
      <c r="B162" s="262" t="s">
        <v>486</v>
      </c>
      <c r="C162" s="263" t="s">
        <v>3533</v>
      </c>
      <c r="D162" s="263" t="s">
        <v>3534</v>
      </c>
      <c r="E162" s="263" t="s">
        <v>886</v>
      </c>
      <c r="F162" s="263" t="s">
        <v>447</v>
      </c>
      <c r="G162" s="264" t="s">
        <v>183</v>
      </c>
      <c r="H162" s="265">
        <v>9314400</v>
      </c>
      <c r="I162" s="266">
        <v>11363568</v>
      </c>
      <c r="J162" s="262" t="s">
        <v>230</v>
      </c>
      <c r="K162" s="262"/>
      <c r="L162" s="262">
        <v>301</v>
      </c>
      <c r="M162" s="262" t="s">
        <v>226</v>
      </c>
      <c r="N162" s="262">
        <v>4670</v>
      </c>
      <c r="O162" s="262" t="s">
        <v>263</v>
      </c>
      <c r="P162" s="262">
        <v>210</v>
      </c>
      <c r="Q162" s="262" t="s">
        <v>263</v>
      </c>
      <c r="R162" s="262" t="s">
        <v>314</v>
      </c>
      <c r="S162" s="267" t="s">
        <v>3535</v>
      </c>
      <c r="T162" s="268">
        <v>30</v>
      </c>
      <c r="U162" s="269">
        <v>358</v>
      </c>
      <c r="V162" s="264" t="s">
        <v>3457</v>
      </c>
      <c r="W162" s="257" t="s">
        <v>3458</v>
      </c>
    </row>
    <row r="163" spans="1:23" ht="165.75" thickBot="1" x14ac:dyDescent="0.75">
      <c r="A163" s="261">
        <v>145</v>
      </c>
      <c r="B163" s="262" t="s">
        <v>486</v>
      </c>
      <c r="C163" s="263" t="s">
        <v>3536</v>
      </c>
      <c r="D163" s="263" t="s">
        <v>3537</v>
      </c>
      <c r="E163" s="263" t="s">
        <v>651</v>
      </c>
      <c r="F163" s="263" t="s">
        <v>447</v>
      </c>
      <c r="G163" s="264" t="s">
        <v>191</v>
      </c>
      <c r="H163" s="265">
        <v>11287100</v>
      </c>
      <c r="I163" s="266">
        <v>13770262</v>
      </c>
      <c r="J163" s="262" t="s">
        <v>238</v>
      </c>
      <c r="K163" s="262"/>
      <c r="L163" s="262">
        <v>301</v>
      </c>
      <c r="M163" s="262" t="s">
        <v>226</v>
      </c>
      <c r="N163" s="262">
        <v>5780</v>
      </c>
      <c r="O163" s="262" t="s">
        <v>231</v>
      </c>
      <c r="P163" s="262">
        <v>350</v>
      </c>
      <c r="Q163" s="262" t="s">
        <v>239</v>
      </c>
      <c r="R163" s="262" t="s">
        <v>324</v>
      </c>
      <c r="S163" s="267" t="s">
        <v>3538</v>
      </c>
      <c r="T163" s="268">
        <v>30</v>
      </c>
      <c r="U163" s="269">
        <v>358</v>
      </c>
      <c r="V163" s="264" t="s">
        <v>3457</v>
      </c>
      <c r="W163" s="257" t="s">
        <v>3458</v>
      </c>
    </row>
    <row r="164" spans="1:23" ht="165.75" thickBot="1" x14ac:dyDescent="0.75">
      <c r="A164" s="261">
        <v>146</v>
      </c>
      <c r="B164" s="262" t="s">
        <v>486</v>
      </c>
      <c r="C164" s="263" t="s">
        <v>3539</v>
      </c>
      <c r="D164" s="263" t="s">
        <v>3540</v>
      </c>
      <c r="E164" s="263" t="s">
        <v>651</v>
      </c>
      <c r="F164" s="263" t="s">
        <v>447</v>
      </c>
      <c r="G164" s="264" t="s">
        <v>191</v>
      </c>
      <c r="H164" s="265">
        <v>10629900</v>
      </c>
      <c r="I164" s="266">
        <v>12968478</v>
      </c>
      <c r="J164" s="262" t="s">
        <v>238</v>
      </c>
      <c r="K164" s="262"/>
      <c r="L164" s="262">
        <v>301</v>
      </c>
      <c r="M164" s="262" t="s">
        <v>226</v>
      </c>
      <c r="N164" s="262">
        <v>5780</v>
      </c>
      <c r="O164" s="262" t="s">
        <v>231</v>
      </c>
      <c r="P164" s="262">
        <v>350</v>
      </c>
      <c r="Q164" s="262" t="s">
        <v>239</v>
      </c>
      <c r="R164" s="262" t="s">
        <v>324</v>
      </c>
      <c r="S164" s="267" t="s">
        <v>3541</v>
      </c>
      <c r="T164" s="268">
        <v>30</v>
      </c>
      <c r="U164" s="269">
        <v>358</v>
      </c>
      <c r="V164" s="264" t="s">
        <v>3457</v>
      </c>
      <c r="W164" s="257" t="s">
        <v>3458</v>
      </c>
    </row>
    <row r="165" spans="1:23" ht="198.75" thickBot="1" x14ac:dyDescent="0.75">
      <c r="A165" s="261">
        <v>147</v>
      </c>
      <c r="B165" s="262" t="s">
        <v>486</v>
      </c>
      <c r="C165" s="263" t="s">
        <v>1209</v>
      </c>
      <c r="D165" s="263" t="s">
        <v>1210</v>
      </c>
      <c r="E165" s="263" t="s">
        <v>1211</v>
      </c>
      <c r="F165" s="263" t="s">
        <v>447</v>
      </c>
      <c r="G165" s="264" t="s">
        <v>175</v>
      </c>
      <c r="H165" s="265">
        <v>5419400</v>
      </c>
      <c r="I165" s="266">
        <v>6611668</v>
      </c>
      <c r="J165" s="262" t="s">
        <v>230</v>
      </c>
      <c r="K165" s="262"/>
      <c r="L165" s="262">
        <v>242</v>
      </c>
      <c r="M165" s="262" t="s">
        <v>246</v>
      </c>
      <c r="N165" s="262">
        <v>3585</v>
      </c>
      <c r="O165" s="262" t="s">
        <v>231</v>
      </c>
      <c r="P165" s="262">
        <v>210</v>
      </c>
      <c r="Q165" s="262" t="s">
        <v>231</v>
      </c>
      <c r="R165" s="262" t="s">
        <v>307</v>
      </c>
      <c r="S165" s="267" t="s">
        <v>1212</v>
      </c>
      <c r="T165" s="268">
        <v>21</v>
      </c>
      <c r="U165" s="269">
        <v>151720</v>
      </c>
      <c r="V165" s="264" t="s">
        <v>1213</v>
      </c>
      <c r="W165" s="257" t="s">
        <v>3542</v>
      </c>
    </row>
    <row r="166" spans="1:23" ht="409.6" thickBot="1" x14ac:dyDescent="0.75">
      <c r="A166" s="261">
        <v>148</v>
      </c>
      <c r="B166" s="262" t="s">
        <v>1487</v>
      </c>
      <c r="C166" s="263" t="s">
        <v>2144</v>
      </c>
      <c r="D166" s="263" t="s">
        <v>2145</v>
      </c>
      <c r="E166" s="263" t="s">
        <v>651</v>
      </c>
      <c r="F166" s="263" t="s">
        <v>447</v>
      </c>
      <c r="G166" s="264" t="s">
        <v>191</v>
      </c>
      <c r="H166" s="265">
        <v>7479400</v>
      </c>
      <c r="I166" s="266">
        <v>9124868</v>
      </c>
      <c r="J166" s="262" t="s">
        <v>238</v>
      </c>
      <c r="K166" s="262"/>
      <c r="L166" s="262">
        <v>301</v>
      </c>
      <c r="M166" s="262" t="s">
        <v>226</v>
      </c>
      <c r="N166" s="262">
        <v>5780</v>
      </c>
      <c r="O166" s="262" t="s">
        <v>231</v>
      </c>
      <c r="P166" s="262">
        <v>350</v>
      </c>
      <c r="Q166" s="262" t="s">
        <v>239</v>
      </c>
      <c r="R166" s="262" t="s">
        <v>324</v>
      </c>
      <c r="S166" s="267" t="s">
        <v>2146</v>
      </c>
      <c r="T166" s="268">
        <v>30</v>
      </c>
      <c r="U166" s="269">
        <v>151303</v>
      </c>
      <c r="V166" s="264" t="s">
        <v>2147</v>
      </c>
      <c r="W166" s="257" t="s">
        <v>3543</v>
      </c>
    </row>
    <row r="167" spans="1:23" ht="409.6" thickBot="1" x14ac:dyDescent="0.75">
      <c r="A167" s="261">
        <v>149</v>
      </c>
      <c r="B167" s="262" t="s">
        <v>1487</v>
      </c>
      <c r="C167" s="263" t="s">
        <v>2148</v>
      </c>
      <c r="D167" s="263" t="s">
        <v>2149</v>
      </c>
      <c r="E167" s="263" t="s">
        <v>1269</v>
      </c>
      <c r="F167" s="263" t="s">
        <v>447</v>
      </c>
      <c r="G167" s="264" t="s">
        <v>190</v>
      </c>
      <c r="H167" s="265">
        <v>7308400</v>
      </c>
      <c r="I167" s="266">
        <v>8916248</v>
      </c>
      <c r="J167" s="262" t="s">
        <v>238</v>
      </c>
      <c r="K167" s="262"/>
      <c r="L167" s="262">
        <v>292</v>
      </c>
      <c r="M167" s="262" t="s">
        <v>226</v>
      </c>
      <c r="N167" s="262">
        <v>5780</v>
      </c>
      <c r="O167" s="262" t="s">
        <v>231</v>
      </c>
      <c r="P167" s="262">
        <v>350</v>
      </c>
      <c r="Q167" s="262" t="s">
        <v>239</v>
      </c>
      <c r="R167" s="262" t="s">
        <v>323</v>
      </c>
      <c r="S167" s="267" t="s">
        <v>2150</v>
      </c>
      <c r="T167" s="268">
        <v>30</v>
      </c>
      <c r="U167" s="269">
        <v>151303</v>
      </c>
      <c r="V167" s="264" t="s">
        <v>2147</v>
      </c>
      <c r="W167" s="257" t="s">
        <v>3543</v>
      </c>
    </row>
    <row r="168" spans="1:23" ht="396.75" thickBot="1" x14ac:dyDescent="0.75">
      <c r="A168" s="261">
        <v>150</v>
      </c>
      <c r="B168" s="262" t="s">
        <v>1487</v>
      </c>
      <c r="C168" s="263" t="s">
        <v>2151</v>
      </c>
      <c r="D168" s="263" t="s">
        <v>2152</v>
      </c>
      <c r="E168" s="263" t="s">
        <v>1610</v>
      </c>
      <c r="F168" s="263" t="s">
        <v>447</v>
      </c>
      <c r="G168" s="264" t="s">
        <v>192</v>
      </c>
      <c r="H168" s="265">
        <v>7238000</v>
      </c>
      <c r="I168" s="266">
        <v>8830360</v>
      </c>
      <c r="J168" s="262" t="s">
        <v>238</v>
      </c>
      <c r="K168" s="262"/>
      <c r="L168" s="262">
        <v>292</v>
      </c>
      <c r="M168" s="262" t="s">
        <v>226</v>
      </c>
      <c r="N168" s="262">
        <v>5780</v>
      </c>
      <c r="O168" s="262" t="s">
        <v>231</v>
      </c>
      <c r="P168" s="262">
        <v>350</v>
      </c>
      <c r="Q168" s="262" t="s">
        <v>239</v>
      </c>
      <c r="R168" s="262" t="s">
        <v>325</v>
      </c>
      <c r="S168" s="267" t="s">
        <v>2153</v>
      </c>
      <c r="T168" s="268">
        <v>30</v>
      </c>
      <c r="U168" s="269">
        <v>151303</v>
      </c>
      <c r="V168" s="264" t="s">
        <v>2147</v>
      </c>
      <c r="W168" s="257" t="s">
        <v>3543</v>
      </c>
    </row>
    <row r="169" spans="1:23" ht="409.6" thickBot="1" x14ac:dyDescent="0.75">
      <c r="A169" s="261">
        <v>151</v>
      </c>
      <c r="B169" s="262" t="s">
        <v>1487</v>
      </c>
      <c r="C169" s="263" t="s">
        <v>2154</v>
      </c>
      <c r="D169" s="263" t="s">
        <v>2155</v>
      </c>
      <c r="E169" s="263" t="s">
        <v>651</v>
      </c>
      <c r="F169" s="263" t="s">
        <v>447</v>
      </c>
      <c r="G169" s="264" t="s">
        <v>191</v>
      </c>
      <c r="H169" s="265">
        <v>7623800</v>
      </c>
      <c r="I169" s="266">
        <v>9301036</v>
      </c>
      <c r="J169" s="262" t="s">
        <v>238</v>
      </c>
      <c r="K169" s="262"/>
      <c r="L169" s="262">
        <v>301</v>
      </c>
      <c r="M169" s="262" t="s">
        <v>226</v>
      </c>
      <c r="N169" s="262">
        <v>5780</v>
      </c>
      <c r="O169" s="262" t="s">
        <v>231</v>
      </c>
      <c r="P169" s="262">
        <v>350</v>
      </c>
      <c r="Q169" s="262" t="s">
        <v>239</v>
      </c>
      <c r="R169" s="262" t="s">
        <v>324</v>
      </c>
      <c r="S169" s="267" t="s">
        <v>2156</v>
      </c>
      <c r="T169" s="268">
        <v>30</v>
      </c>
      <c r="U169" s="269">
        <v>151303</v>
      </c>
      <c r="V169" s="264" t="s">
        <v>2147</v>
      </c>
      <c r="W169" s="257" t="s">
        <v>3543</v>
      </c>
    </row>
    <row r="170" spans="1:23" ht="409.6" thickBot="1" x14ac:dyDescent="0.75">
      <c r="A170" s="261">
        <v>152</v>
      </c>
      <c r="B170" s="262" t="s">
        <v>1487</v>
      </c>
      <c r="C170" s="263" t="s">
        <v>2157</v>
      </c>
      <c r="D170" s="263" t="s">
        <v>2158</v>
      </c>
      <c r="E170" s="263" t="s">
        <v>1269</v>
      </c>
      <c r="F170" s="263" t="s">
        <v>447</v>
      </c>
      <c r="G170" s="264" t="s">
        <v>190</v>
      </c>
      <c r="H170" s="265">
        <v>7452800</v>
      </c>
      <c r="I170" s="266">
        <v>9092416</v>
      </c>
      <c r="J170" s="262" t="s">
        <v>238</v>
      </c>
      <c r="K170" s="262"/>
      <c r="L170" s="262">
        <v>292</v>
      </c>
      <c r="M170" s="262" t="s">
        <v>226</v>
      </c>
      <c r="N170" s="262">
        <v>5780</v>
      </c>
      <c r="O170" s="262" t="s">
        <v>231</v>
      </c>
      <c r="P170" s="262">
        <v>350</v>
      </c>
      <c r="Q170" s="262" t="s">
        <v>239</v>
      </c>
      <c r="R170" s="262" t="s">
        <v>323</v>
      </c>
      <c r="S170" s="267" t="s">
        <v>2159</v>
      </c>
      <c r="T170" s="268">
        <v>30</v>
      </c>
      <c r="U170" s="269">
        <v>151303</v>
      </c>
      <c r="V170" s="264" t="s">
        <v>2147</v>
      </c>
      <c r="W170" s="257" t="s">
        <v>3543</v>
      </c>
    </row>
    <row r="171" spans="1:23" ht="409.6" thickBot="1" x14ac:dyDescent="0.75">
      <c r="A171" s="261">
        <v>153</v>
      </c>
      <c r="B171" s="262" t="s">
        <v>1487</v>
      </c>
      <c r="C171" s="263" t="s">
        <v>2160</v>
      </c>
      <c r="D171" s="263" t="s">
        <v>2161</v>
      </c>
      <c r="E171" s="263" t="s">
        <v>651</v>
      </c>
      <c r="F171" s="263" t="s">
        <v>447</v>
      </c>
      <c r="G171" s="264" t="s">
        <v>191</v>
      </c>
      <c r="H171" s="265">
        <v>7350800</v>
      </c>
      <c r="I171" s="266">
        <v>8967976</v>
      </c>
      <c r="J171" s="262" t="s">
        <v>238</v>
      </c>
      <c r="K171" s="262"/>
      <c r="L171" s="262">
        <v>301</v>
      </c>
      <c r="M171" s="262" t="s">
        <v>226</v>
      </c>
      <c r="N171" s="262">
        <v>5780</v>
      </c>
      <c r="O171" s="262" t="s">
        <v>231</v>
      </c>
      <c r="P171" s="262">
        <v>350</v>
      </c>
      <c r="Q171" s="262" t="s">
        <v>239</v>
      </c>
      <c r="R171" s="262" t="s">
        <v>324</v>
      </c>
      <c r="S171" s="267" t="s">
        <v>2162</v>
      </c>
      <c r="T171" s="268">
        <v>30</v>
      </c>
      <c r="U171" s="269">
        <v>151303</v>
      </c>
      <c r="V171" s="264" t="s">
        <v>2147</v>
      </c>
      <c r="W171" s="257" t="s">
        <v>3543</v>
      </c>
    </row>
    <row r="172" spans="1:23" ht="409.6" thickBot="1" x14ac:dyDescent="0.75">
      <c r="A172" s="261">
        <v>154</v>
      </c>
      <c r="B172" s="262" t="s">
        <v>1487</v>
      </c>
      <c r="C172" s="263" t="s">
        <v>2163</v>
      </c>
      <c r="D172" s="263" t="s">
        <v>2164</v>
      </c>
      <c r="E172" s="263" t="s">
        <v>1269</v>
      </c>
      <c r="F172" s="263" t="s">
        <v>447</v>
      </c>
      <c r="G172" s="264" t="s">
        <v>190</v>
      </c>
      <c r="H172" s="265">
        <v>7179800</v>
      </c>
      <c r="I172" s="266">
        <v>8759356</v>
      </c>
      <c r="J172" s="262" t="s">
        <v>238</v>
      </c>
      <c r="K172" s="262"/>
      <c r="L172" s="262">
        <v>292</v>
      </c>
      <c r="M172" s="262" t="s">
        <v>226</v>
      </c>
      <c r="N172" s="262">
        <v>5780</v>
      </c>
      <c r="O172" s="262" t="s">
        <v>231</v>
      </c>
      <c r="P172" s="262">
        <v>350</v>
      </c>
      <c r="Q172" s="262" t="s">
        <v>239</v>
      </c>
      <c r="R172" s="262" t="s">
        <v>323</v>
      </c>
      <c r="S172" s="267" t="s">
        <v>2165</v>
      </c>
      <c r="T172" s="268">
        <v>30</v>
      </c>
      <c r="U172" s="269">
        <v>151303</v>
      </c>
      <c r="V172" s="264" t="s">
        <v>2147</v>
      </c>
      <c r="W172" s="257" t="s">
        <v>3543</v>
      </c>
    </row>
    <row r="173" spans="1:23" ht="409.6" thickBot="1" x14ac:dyDescent="0.75">
      <c r="A173" s="261">
        <v>155</v>
      </c>
      <c r="B173" s="262" t="s">
        <v>1487</v>
      </c>
      <c r="C173" s="263" t="s">
        <v>2166</v>
      </c>
      <c r="D173" s="263" t="s">
        <v>2167</v>
      </c>
      <c r="E173" s="263" t="s">
        <v>879</v>
      </c>
      <c r="F173" s="263" t="s">
        <v>447</v>
      </c>
      <c r="G173" s="264" t="s">
        <v>189</v>
      </c>
      <c r="H173" s="265">
        <v>7329400</v>
      </c>
      <c r="I173" s="266">
        <v>8941868</v>
      </c>
      <c r="J173" s="262" t="s">
        <v>238</v>
      </c>
      <c r="K173" s="262"/>
      <c r="L173" s="262">
        <v>301</v>
      </c>
      <c r="M173" s="262" t="s">
        <v>226</v>
      </c>
      <c r="N173" s="262">
        <v>5760</v>
      </c>
      <c r="O173" s="262">
        <v>1</v>
      </c>
      <c r="P173" s="262">
        <v>350</v>
      </c>
      <c r="Q173" s="262" t="s">
        <v>239</v>
      </c>
      <c r="R173" s="262" t="s">
        <v>322</v>
      </c>
      <c r="S173" s="267" t="s">
        <v>2168</v>
      </c>
      <c r="T173" s="268">
        <v>30</v>
      </c>
      <c r="U173" s="269">
        <v>151303</v>
      </c>
      <c r="V173" s="264" t="s">
        <v>2147</v>
      </c>
      <c r="W173" s="257" t="s">
        <v>3543</v>
      </c>
    </row>
    <row r="174" spans="1:23" ht="409.6" thickBot="1" x14ac:dyDescent="0.75">
      <c r="A174" s="261">
        <v>156</v>
      </c>
      <c r="B174" s="262" t="s">
        <v>1487</v>
      </c>
      <c r="C174" s="263" t="s">
        <v>2169</v>
      </c>
      <c r="D174" s="263" t="s">
        <v>2170</v>
      </c>
      <c r="E174" s="263" t="s">
        <v>1916</v>
      </c>
      <c r="F174" s="263" t="s">
        <v>447</v>
      </c>
      <c r="G174" s="264" t="s">
        <v>188</v>
      </c>
      <c r="H174" s="265">
        <v>7158400</v>
      </c>
      <c r="I174" s="266">
        <v>8733248</v>
      </c>
      <c r="J174" s="262" t="s">
        <v>238</v>
      </c>
      <c r="K174" s="262"/>
      <c r="L174" s="262">
        <v>292</v>
      </c>
      <c r="M174" s="262" t="s">
        <v>226</v>
      </c>
      <c r="N174" s="262">
        <v>5760</v>
      </c>
      <c r="O174" s="262">
        <v>1</v>
      </c>
      <c r="P174" s="262">
        <v>350</v>
      </c>
      <c r="Q174" s="262" t="s">
        <v>239</v>
      </c>
      <c r="R174" s="262" t="s">
        <v>321</v>
      </c>
      <c r="S174" s="267" t="s">
        <v>2171</v>
      </c>
      <c r="T174" s="268">
        <v>30</v>
      </c>
      <c r="U174" s="269">
        <v>151303</v>
      </c>
      <c r="V174" s="264" t="s">
        <v>2147</v>
      </c>
      <c r="W174" s="257" t="s">
        <v>3543</v>
      </c>
    </row>
    <row r="175" spans="1:23" ht="165.75" thickBot="1" x14ac:dyDescent="0.75">
      <c r="A175" s="261">
        <v>157</v>
      </c>
      <c r="B175" s="262" t="s">
        <v>1487</v>
      </c>
      <c r="C175" s="263" t="s">
        <v>2172</v>
      </c>
      <c r="D175" s="263" t="s">
        <v>2173</v>
      </c>
      <c r="E175" s="263" t="s">
        <v>489</v>
      </c>
      <c r="F175" s="263" t="s">
        <v>447</v>
      </c>
      <c r="G175" s="264" t="s">
        <v>174</v>
      </c>
      <c r="H175" s="265">
        <v>5598500</v>
      </c>
      <c r="I175" s="266">
        <v>6830170</v>
      </c>
      <c r="J175" s="262" t="s">
        <v>230</v>
      </c>
      <c r="K175" s="262"/>
      <c r="L175" s="262">
        <v>242</v>
      </c>
      <c r="M175" s="262" t="s">
        <v>226</v>
      </c>
      <c r="N175" s="262">
        <v>4920</v>
      </c>
      <c r="O175" s="262" t="s">
        <v>231</v>
      </c>
      <c r="P175" s="262">
        <v>350</v>
      </c>
      <c r="Q175" s="262" t="s">
        <v>231</v>
      </c>
      <c r="R175" s="262" t="s">
        <v>306</v>
      </c>
      <c r="S175" s="267" t="s">
        <v>2174</v>
      </c>
      <c r="T175" s="268">
        <v>30</v>
      </c>
      <c r="U175" s="269">
        <v>151303</v>
      </c>
      <c r="V175" s="264" t="s">
        <v>2147</v>
      </c>
      <c r="W175" s="257" t="s">
        <v>3543</v>
      </c>
    </row>
    <row r="176" spans="1:23" ht="409.6" thickBot="1" x14ac:dyDescent="0.75">
      <c r="A176" s="261">
        <v>158</v>
      </c>
      <c r="B176" s="262" t="s">
        <v>1487</v>
      </c>
      <c r="C176" s="263" t="s">
        <v>2175</v>
      </c>
      <c r="D176" s="263" t="s">
        <v>2176</v>
      </c>
      <c r="E176" s="263" t="s">
        <v>2177</v>
      </c>
      <c r="F176" s="263" t="s">
        <v>447</v>
      </c>
      <c r="G176" s="264" t="s">
        <v>188</v>
      </c>
      <c r="H176" s="265">
        <v>7287000</v>
      </c>
      <c r="I176" s="266">
        <v>8890140</v>
      </c>
      <c r="J176" s="262" t="s">
        <v>238</v>
      </c>
      <c r="K176" s="262"/>
      <c r="L176" s="262">
        <v>292</v>
      </c>
      <c r="M176" s="262" t="s">
        <v>226</v>
      </c>
      <c r="N176" s="262">
        <v>5760</v>
      </c>
      <c r="O176" s="262">
        <v>1</v>
      </c>
      <c r="P176" s="262">
        <v>350</v>
      </c>
      <c r="Q176" s="262" t="s">
        <v>239</v>
      </c>
      <c r="R176" s="262" t="s">
        <v>321</v>
      </c>
      <c r="S176" s="267" t="s">
        <v>2178</v>
      </c>
      <c r="T176" s="268">
        <v>30</v>
      </c>
      <c r="U176" s="269">
        <v>151303</v>
      </c>
      <c r="V176" s="264" t="s">
        <v>2147</v>
      </c>
      <c r="W176" s="257" t="s">
        <v>3543</v>
      </c>
    </row>
    <row r="177" spans="1:23" ht="409.6" thickBot="1" x14ac:dyDescent="0.75">
      <c r="A177" s="261">
        <v>159</v>
      </c>
      <c r="B177" s="262" t="s">
        <v>1487</v>
      </c>
      <c r="C177" s="263" t="s">
        <v>2179</v>
      </c>
      <c r="D177" s="263" t="s">
        <v>2180</v>
      </c>
      <c r="E177" s="263" t="s">
        <v>879</v>
      </c>
      <c r="F177" s="263" t="s">
        <v>447</v>
      </c>
      <c r="G177" s="264" t="s">
        <v>189</v>
      </c>
      <c r="H177" s="265">
        <v>7458000</v>
      </c>
      <c r="I177" s="266">
        <v>9098760</v>
      </c>
      <c r="J177" s="262" t="s">
        <v>238</v>
      </c>
      <c r="K177" s="262"/>
      <c r="L177" s="262">
        <v>301</v>
      </c>
      <c r="M177" s="262" t="s">
        <v>226</v>
      </c>
      <c r="N177" s="262">
        <v>5760</v>
      </c>
      <c r="O177" s="262">
        <v>1</v>
      </c>
      <c r="P177" s="262">
        <v>350</v>
      </c>
      <c r="Q177" s="262" t="s">
        <v>239</v>
      </c>
      <c r="R177" s="262" t="s">
        <v>322</v>
      </c>
      <c r="S177" s="267" t="s">
        <v>2181</v>
      </c>
      <c r="T177" s="268">
        <v>30</v>
      </c>
      <c r="U177" s="269">
        <v>151303</v>
      </c>
      <c r="V177" s="264" t="s">
        <v>2147</v>
      </c>
      <c r="W177" s="257" t="s">
        <v>3543</v>
      </c>
    </row>
    <row r="178" spans="1:23" ht="132.75" thickBot="1" x14ac:dyDescent="0.75">
      <c r="A178" s="261">
        <v>160</v>
      </c>
      <c r="B178" s="262" t="s">
        <v>617</v>
      </c>
      <c r="C178" s="263" t="s">
        <v>618</v>
      </c>
      <c r="D178" s="263" t="s">
        <v>619</v>
      </c>
      <c r="E178" s="263" t="s">
        <v>493</v>
      </c>
      <c r="F178" s="263" t="s">
        <v>447</v>
      </c>
      <c r="G178" s="264" t="s">
        <v>172</v>
      </c>
      <c r="H178" s="265">
        <v>7629400</v>
      </c>
      <c r="I178" s="266">
        <v>9307868</v>
      </c>
      <c r="J178" s="262" t="s">
        <v>225</v>
      </c>
      <c r="K178" s="262"/>
      <c r="L178" s="262">
        <v>292</v>
      </c>
      <c r="M178" s="262" t="s">
        <v>246</v>
      </c>
      <c r="N178" s="262">
        <v>6005</v>
      </c>
      <c r="O178" s="262" t="s">
        <v>231</v>
      </c>
      <c r="P178" s="262" t="s">
        <v>227</v>
      </c>
      <c r="Q178" s="262" t="s">
        <v>228</v>
      </c>
      <c r="R178" s="262" t="s">
        <v>301</v>
      </c>
      <c r="S178" s="267" t="s">
        <v>620</v>
      </c>
      <c r="T178" s="268">
        <v>21</v>
      </c>
      <c r="U178" s="269">
        <v>150815</v>
      </c>
      <c r="V178" s="264" t="s">
        <v>621</v>
      </c>
      <c r="W178" s="257" t="s">
        <v>3544</v>
      </c>
    </row>
    <row r="179" spans="1:23" ht="132.75" thickBot="1" x14ac:dyDescent="0.75">
      <c r="A179" s="261">
        <v>161</v>
      </c>
      <c r="B179" s="262" t="s">
        <v>617</v>
      </c>
      <c r="C179" s="263" t="s">
        <v>622</v>
      </c>
      <c r="D179" s="263" t="s">
        <v>623</v>
      </c>
      <c r="E179" s="263" t="s">
        <v>484</v>
      </c>
      <c r="F179" s="263" t="s">
        <v>447</v>
      </c>
      <c r="G179" s="264" t="s">
        <v>73</v>
      </c>
      <c r="H179" s="265">
        <v>7696800</v>
      </c>
      <c r="I179" s="266">
        <v>9390096</v>
      </c>
      <c r="J179" s="262" t="s">
        <v>225</v>
      </c>
      <c r="K179" s="262"/>
      <c r="L179" s="262">
        <v>300</v>
      </c>
      <c r="M179" s="262">
        <v>154</v>
      </c>
      <c r="N179" s="262">
        <v>7210</v>
      </c>
      <c r="O179" s="262" t="s">
        <v>231</v>
      </c>
      <c r="P179" s="262" t="s">
        <v>227</v>
      </c>
      <c r="Q179" s="262" t="s">
        <v>228</v>
      </c>
      <c r="R179" s="262" t="s">
        <v>304</v>
      </c>
      <c r="S179" s="267" t="s">
        <v>624</v>
      </c>
      <c r="T179" s="268">
        <v>21</v>
      </c>
      <c r="U179" s="269">
        <v>150815</v>
      </c>
      <c r="V179" s="264" t="s">
        <v>621</v>
      </c>
      <c r="W179" s="257" t="s">
        <v>3544</v>
      </c>
    </row>
    <row r="180" spans="1:23" ht="231.75" thickBot="1" x14ac:dyDescent="0.75">
      <c r="A180" s="261">
        <v>162</v>
      </c>
      <c r="B180" s="262" t="s">
        <v>617</v>
      </c>
      <c r="C180" s="263" t="s">
        <v>625</v>
      </c>
      <c r="D180" s="263" t="s">
        <v>626</v>
      </c>
      <c r="E180" s="263" t="s">
        <v>627</v>
      </c>
      <c r="F180" s="263" t="s">
        <v>447</v>
      </c>
      <c r="G180" s="264" t="s">
        <v>201</v>
      </c>
      <c r="H180" s="265">
        <v>6792000</v>
      </c>
      <c r="I180" s="266">
        <v>8286240</v>
      </c>
      <c r="J180" s="262" t="s">
        <v>238</v>
      </c>
      <c r="K180" s="262"/>
      <c r="L180" s="262">
        <v>292</v>
      </c>
      <c r="M180" s="262" t="s">
        <v>226</v>
      </c>
      <c r="N180" s="262">
        <v>7560</v>
      </c>
      <c r="O180" s="262">
        <v>1</v>
      </c>
      <c r="P180" s="262">
        <v>500</v>
      </c>
      <c r="Q180" s="262" t="s">
        <v>239</v>
      </c>
      <c r="R180" s="262" t="s">
        <v>333</v>
      </c>
      <c r="S180" s="267" t="s">
        <v>628</v>
      </c>
      <c r="T180" s="268">
        <v>21</v>
      </c>
      <c r="U180" s="269">
        <v>150815</v>
      </c>
      <c r="V180" s="264" t="s">
        <v>621</v>
      </c>
      <c r="W180" s="257" t="s">
        <v>3544</v>
      </c>
    </row>
    <row r="181" spans="1:23" ht="132.75" thickBot="1" x14ac:dyDescent="0.75">
      <c r="A181" s="261">
        <v>163</v>
      </c>
      <c r="B181" s="262" t="s">
        <v>10</v>
      </c>
      <c r="C181" s="263" t="s">
        <v>629</v>
      </c>
      <c r="D181" s="263" t="s">
        <v>630</v>
      </c>
      <c r="E181" s="263" t="s">
        <v>493</v>
      </c>
      <c r="F181" s="263" t="s">
        <v>447</v>
      </c>
      <c r="G181" s="264" t="s">
        <v>172</v>
      </c>
      <c r="H181" s="265">
        <v>7614700</v>
      </c>
      <c r="I181" s="266">
        <v>9289934</v>
      </c>
      <c r="J181" s="262" t="s">
        <v>225</v>
      </c>
      <c r="K181" s="262"/>
      <c r="L181" s="262">
        <v>292</v>
      </c>
      <c r="M181" s="262" t="s">
        <v>246</v>
      </c>
      <c r="N181" s="262">
        <v>6005</v>
      </c>
      <c r="O181" s="262" t="s">
        <v>231</v>
      </c>
      <c r="P181" s="262" t="s">
        <v>227</v>
      </c>
      <c r="Q181" s="262" t="s">
        <v>228</v>
      </c>
      <c r="R181" s="262" t="s">
        <v>301</v>
      </c>
      <c r="S181" s="267" t="s">
        <v>631</v>
      </c>
      <c r="T181" s="268">
        <v>21</v>
      </c>
      <c r="U181" s="269">
        <v>150815</v>
      </c>
      <c r="V181" s="264" t="s">
        <v>621</v>
      </c>
      <c r="W181" s="257" t="s">
        <v>3544</v>
      </c>
    </row>
    <row r="182" spans="1:23" ht="132.75" thickBot="1" x14ac:dyDescent="0.75">
      <c r="A182" s="261">
        <v>164</v>
      </c>
      <c r="B182" s="262" t="s">
        <v>10</v>
      </c>
      <c r="C182" s="263" t="s">
        <v>632</v>
      </c>
      <c r="D182" s="263" t="s">
        <v>633</v>
      </c>
      <c r="E182" s="263" t="s">
        <v>484</v>
      </c>
      <c r="F182" s="263" t="s">
        <v>447</v>
      </c>
      <c r="G182" s="264" t="s">
        <v>73</v>
      </c>
      <c r="H182" s="265">
        <v>7708000</v>
      </c>
      <c r="I182" s="266">
        <v>9403760</v>
      </c>
      <c r="J182" s="262" t="s">
        <v>225</v>
      </c>
      <c r="K182" s="262"/>
      <c r="L182" s="262">
        <v>300</v>
      </c>
      <c r="M182" s="262">
        <v>154</v>
      </c>
      <c r="N182" s="262">
        <v>7210</v>
      </c>
      <c r="O182" s="262" t="s">
        <v>231</v>
      </c>
      <c r="P182" s="262" t="s">
        <v>227</v>
      </c>
      <c r="Q182" s="262" t="s">
        <v>228</v>
      </c>
      <c r="R182" s="262" t="s">
        <v>304</v>
      </c>
      <c r="S182" s="267" t="s">
        <v>634</v>
      </c>
      <c r="T182" s="268">
        <v>21</v>
      </c>
      <c r="U182" s="269">
        <v>150815</v>
      </c>
      <c r="V182" s="264" t="s">
        <v>621</v>
      </c>
      <c r="W182" s="257" t="s">
        <v>3544</v>
      </c>
    </row>
    <row r="183" spans="1:23" ht="231.75" thickBot="1" x14ac:dyDescent="0.75">
      <c r="A183" s="261">
        <v>165</v>
      </c>
      <c r="B183" s="262" t="s">
        <v>10</v>
      </c>
      <c r="C183" s="263" t="s">
        <v>635</v>
      </c>
      <c r="D183" s="263" t="s">
        <v>636</v>
      </c>
      <c r="E183" s="263" t="s">
        <v>627</v>
      </c>
      <c r="F183" s="263" t="s">
        <v>447</v>
      </c>
      <c r="G183" s="264" t="s">
        <v>201</v>
      </c>
      <c r="H183" s="265">
        <v>6798000</v>
      </c>
      <c r="I183" s="266">
        <v>8293560</v>
      </c>
      <c r="J183" s="262" t="s">
        <v>238</v>
      </c>
      <c r="K183" s="262"/>
      <c r="L183" s="262">
        <v>292</v>
      </c>
      <c r="M183" s="262" t="s">
        <v>226</v>
      </c>
      <c r="N183" s="262">
        <v>7560</v>
      </c>
      <c r="O183" s="262">
        <v>1</v>
      </c>
      <c r="P183" s="262">
        <v>500</v>
      </c>
      <c r="Q183" s="262" t="s">
        <v>239</v>
      </c>
      <c r="R183" s="262" t="s">
        <v>333</v>
      </c>
      <c r="S183" s="267" t="s">
        <v>637</v>
      </c>
      <c r="T183" s="268">
        <v>21</v>
      </c>
      <c r="U183" s="269">
        <v>150815</v>
      </c>
      <c r="V183" s="264" t="s">
        <v>621</v>
      </c>
      <c r="W183" s="257" t="s">
        <v>3544</v>
      </c>
    </row>
    <row r="184" spans="1:23" ht="132.75" thickBot="1" x14ac:dyDescent="0.75">
      <c r="A184" s="261">
        <v>166</v>
      </c>
      <c r="B184" s="262" t="s">
        <v>638</v>
      </c>
      <c r="C184" s="263" t="s">
        <v>639</v>
      </c>
      <c r="D184" s="263" t="s">
        <v>640</v>
      </c>
      <c r="E184" s="263" t="s">
        <v>489</v>
      </c>
      <c r="F184" s="263" t="s">
        <v>447</v>
      </c>
      <c r="G184" s="264" t="s">
        <v>174</v>
      </c>
      <c r="H184" s="265">
        <v>5319600</v>
      </c>
      <c r="I184" s="266">
        <v>6489912</v>
      </c>
      <c r="J184" s="262" t="s">
        <v>230</v>
      </c>
      <c r="K184" s="262"/>
      <c r="L184" s="262">
        <v>242</v>
      </c>
      <c r="M184" s="262" t="s">
        <v>226</v>
      </c>
      <c r="N184" s="262">
        <v>4920</v>
      </c>
      <c r="O184" s="262" t="s">
        <v>231</v>
      </c>
      <c r="P184" s="262">
        <v>350</v>
      </c>
      <c r="Q184" s="262" t="s">
        <v>231</v>
      </c>
      <c r="R184" s="262" t="s">
        <v>306</v>
      </c>
      <c r="S184" s="267" t="s">
        <v>641</v>
      </c>
      <c r="T184" s="268">
        <v>21</v>
      </c>
      <c r="U184" s="269">
        <v>150815</v>
      </c>
      <c r="V184" s="264" t="s">
        <v>621</v>
      </c>
      <c r="W184" s="257" t="s">
        <v>3544</v>
      </c>
    </row>
    <row r="185" spans="1:23" ht="132.75" thickBot="1" x14ac:dyDescent="0.75">
      <c r="A185" s="261">
        <v>167</v>
      </c>
      <c r="B185" s="262" t="s">
        <v>638</v>
      </c>
      <c r="C185" s="263" t="s">
        <v>642</v>
      </c>
      <c r="D185" s="263" t="s">
        <v>643</v>
      </c>
      <c r="E185" s="263" t="s">
        <v>644</v>
      </c>
      <c r="F185" s="263" t="s">
        <v>447</v>
      </c>
      <c r="G185" s="264" t="s">
        <v>172</v>
      </c>
      <c r="H185" s="265">
        <v>8138500</v>
      </c>
      <c r="I185" s="266">
        <v>9928970</v>
      </c>
      <c r="J185" s="262" t="s">
        <v>225</v>
      </c>
      <c r="K185" s="262"/>
      <c r="L185" s="262">
        <v>292</v>
      </c>
      <c r="M185" s="262" t="s">
        <v>246</v>
      </c>
      <c r="N185" s="262">
        <v>6005</v>
      </c>
      <c r="O185" s="262" t="s">
        <v>231</v>
      </c>
      <c r="P185" s="262" t="s">
        <v>227</v>
      </c>
      <c r="Q185" s="262" t="s">
        <v>228</v>
      </c>
      <c r="R185" s="262" t="s">
        <v>301</v>
      </c>
      <c r="S185" s="267" t="s">
        <v>645</v>
      </c>
      <c r="T185" s="268">
        <v>21</v>
      </c>
      <c r="U185" s="269">
        <v>150815</v>
      </c>
      <c r="V185" s="264" t="s">
        <v>621</v>
      </c>
      <c r="W185" s="257" t="s">
        <v>3544</v>
      </c>
    </row>
    <row r="186" spans="1:23" ht="132.75" thickBot="1" x14ac:dyDescent="0.75">
      <c r="A186" s="261">
        <v>168</v>
      </c>
      <c r="B186" s="262" t="s">
        <v>638</v>
      </c>
      <c r="C186" s="263" t="s">
        <v>646</v>
      </c>
      <c r="D186" s="263" t="s">
        <v>647</v>
      </c>
      <c r="E186" s="263" t="s">
        <v>644</v>
      </c>
      <c r="F186" s="263" t="s">
        <v>447</v>
      </c>
      <c r="G186" s="264" t="s">
        <v>172</v>
      </c>
      <c r="H186" s="265">
        <v>8354600</v>
      </c>
      <c r="I186" s="266">
        <v>10192612</v>
      </c>
      <c r="J186" s="262" t="s">
        <v>225</v>
      </c>
      <c r="K186" s="262"/>
      <c r="L186" s="262">
        <v>292</v>
      </c>
      <c r="M186" s="262" t="s">
        <v>246</v>
      </c>
      <c r="N186" s="262">
        <v>6005</v>
      </c>
      <c r="O186" s="262" t="s">
        <v>231</v>
      </c>
      <c r="P186" s="262" t="s">
        <v>227</v>
      </c>
      <c r="Q186" s="262" t="s">
        <v>228</v>
      </c>
      <c r="R186" s="262" t="s">
        <v>301</v>
      </c>
      <c r="S186" s="267" t="s">
        <v>648</v>
      </c>
      <c r="T186" s="268">
        <v>21</v>
      </c>
      <c r="U186" s="269">
        <v>150815</v>
      </c>
      <c r="V186" s="264" t="s">
        <v>621</v>
      </c>
      <c r="W186" s="257" t="s">
        <v>3544</v>
      </c>
    </row>
    <row r="187" spans="1:23" ht="165.75" thickBot="1" x14ac:dyDescent="0.75">
      <c r="A187" s="261">
        <v>169</v>
      </c>
      <c r="B187" s="262" t="s">
        <v>638</v>
      </c>
      <c r="C187" s="263" t="s">
        <v>649</v>
      </c>
      <c r="D187" s="263" t="s">
        <v>650</v>
      </c>
      <c r="E187" s="263" t="s">
        <v>651</v>
      </c>
      <c r="F187" s="263" t="s">
        <v>447</v>
      </c>
      <c r="G187" s="264" t="s">
        <v>191</v>
      </c>
      <c r="H187" s="265">
        <v>7071000</v>
      </c>
      <c r="I187" s="266">
        <v>8626620</v>
      </c>
      <c r="J187" s="262" t="s">
        <v>238</v>
      </c>
      <c r="K187" s="262"/>
      <c r="L187" s="262">
        <v>301</v>
      </c>
      <c r="M187" s="262" t="s">
        <v>226</v>
      </c>
      <c r="N187" s="262">
        <v>5780</v>
      </c>
      <c r="O187" s="262" t="s">
        <v>231</v>
      </c>
      <c r="P187" s="262">
        <v>350</v>
      </c>
      <c r="Q187" s="262" t="s">
        <v>239</v>
      </c>
      <c r="R187" s="262" t="s">
        <v>324</v>
      </c>
      <c r="S187" s="267" t="s">
        <v>645</v>
      </c>
      <c r="T187" s="268">
        <v>21</v>
      </c>
      <c r="U187" s="269">
        <v>150815</v>
      </c>
      <c r="V187" s="264" t="s">
        <v>621</v>
      </c>
      <c r="W187" s="257" t="s">
        <v>3544</v>
      </c>
    </row>
    <row r="188" spans="1:23" ht="165.75" thickBot="1" x14ac:dyDescent="0.75">
      <c r="A188" s="261">
        <v>170</v>
      </c>
      <c r="B188" s="262" t="s">
        <v>638</v>
      </c>
      <c r="C188" s="263" t="s">
        <v>652</v>
      </c>
      <c r="D188" s="263" t="s">
        <v>653</v>
      </c>
      <c r="E188" s="263" t="s">
        <v>651</v>
      </c>
      <c r="F188" s="263" t="s">
        <v>447</v>
      </c>
      <c r="G188" s="264" t="s">
        <v>191</v>
      </c>
      <c r="H188" s="265">
        <v>7287100</v>
      </c>
      <c r="I188" s="266">
        <v>8890262</v>
      </c>
      <c r="J188" s="262" t="s">
        <v>238</v>
      </c>
      <c r="K188" s="262"/>
      <c r="L188" s="262">
        <v>301</v>
      </c>
      <c r="M188" s="262" t="s">
        <v>226</v>
      </c>
      <c r="N188" s="262">
        <v>5780</v>
      </c>
      <c r="O188" s="262" t="s">
        <v>231</v>
      </c>
      <c r="P188" s="262">
        <v>350</v>
      </c>
      <c r="Q188" s="262" t="s">
        <v>239</v>
      </c>
      <c r="R188" s="262" t="s">
        <v>324</v>
      </c>
      <c r="S188" s="267" t="s">
        <v>648</v>
      </c>
      <c r="T188" s="268">
        <v>21</v>
      </c>
      <c r="U188" s="269">
        <v>150815</v>
      </c>
      <c r="V188" s="264" t="s">
        <v>621</v>
      </c>
      <c r="W188" s="257" t="s">
        <v>3544</v>
      </c>
    </row>
    <row r="189" spans="1:23" ht="165.75" thickBot="1" x14ac:dyDescent="0.75">
      <c r="A189" s="261">
        <v>171</v>
      </c>
      <c r="B189" s="262" t="s">
        <v>638</v>
      </c>
      <c r="C189" s="263" t="s">
        <v>654</v>
      </c>
      <c r="D189" s="263" t="s">
        <v>655</v>
      </c>
      <c r="E189" s="263" t="s">
        <v>651</v>
      </c>
      <c r="F189" s="263" t="s">
        <v>447</v>
      </c>
      <c r="G189" s="264" t="s">
        <v>191</v>
      </c>
      <c r="H189" s="265">
        <v>7652000</v>
      </c>
      <c r="I189" s="266">
        <v>9335440</v>
      </c>
      <c r="J189" s="262" t="s">
        <v>238</v>
      </c>
      <c r="K189" s="262"/>
      <c r="L189" s="262">
        <v>301</v>
      </c>
      <c r="M189" s="262" t="s">
        <v>226</v>
      </c>
      <c r="N189" s="262">
        <v>5780</v>
      </c>
      <c r="O189" s="262" t="s">
        <v>231</v>
      </c>
      <c r="P189" s="262">
        <v>350</v>
      </c>
      <c r="Q189" s="262" t="s">
        <v>239</v>
      </c>
      <c r="R189" s="262" t="s">
        <v>324</v>
      </c>
      <c r="S189" s="267" t="s">
        <v>656</v>
      </c>
      <c r="T189" s="268">
        <v>21</v>
      </c>
      <c r="U189" s="269">
        <v>150815</v>
      </c>
      <c r="V189" s="264" t="s">
        <v>621</v>
      </c>
      <c r="W189" s="257" t="s">
        <v>3544</v>
      </c>
    </row>
    <row r="190" spans="1:23" ht="165.75" thickBot="1" x14ac:dyDescent="0.75">
      <c r="A190" s="261">
        <v>172</v>
      </c>
      <c r="B190" s="262" t="s">
        <v>638</v>
      </c>
      <c r="C190" s="263" t="s">
        <v>657</v>
      </c>
      <c r="D190" s="263" t="s">
        <v>658</v>
      </c>
      <c r="E190" s="263" t="s">
        <v>651</v>
      </c>
      <c r="F190" s="263" t="s">
        <v>447</v>
      </c>
      <c r="G190" s="264" t="s">
        <v>191</v>
      </c>
      <c r="H190" s="265">
        <v>7720800</v>
      </c>
      <c r="I190" s="266">
        <v>9419376</v>
      </c>
      <c r="J190" s="262" t="s">
        <v>238</v>
      </c>
      <c r="K190" s="262"/>
      <c r="L190" s="262">
        <v>301</v>
      </c>
      <c r="M190" s="262" t="s">
        <v>226</v>
      </c>
      <c r="N190" s="262">
        <v>5780</v>
      </c>
      <c r="O190" s="262" t="s">
        <v>231</v>
      </c>
      <c r="P190" s="262">
        <v>350</v>
      </c>
      <c r="Q190" s="262" t="s">
        <v>239</v>
      </c>
      <c r="R190" s="262" t="s">
        <v>324</v>
      </c>
      <c r="S190" s="267" t="s">
        <v>659</v>
      </c>
      <c r="T190" s="268">
        <v>21</v>
      </c>
      <c r="U190" s="269">
        <v>150815</v>
      </c>
      <c r="V190" s="264" t="s">
        <v>621</v>
      </c>
      <c r="W190" s="257" t="s">
        <v>3544</v>
      </c>
    </row>
    <row r="191" spans="1:23" ht="264.75" thickBot="1" x14ac:dyDescent="0.75">
      <c r="A191" s="261">
        <v>173</v>
      </c>
      <c r="B191" s="262" t="s">
        <v>1517</v>
      </c>
      <c r="C191" s="263" t="s">
        <v>2182</v>
      </c>
      <c r="D191" s="263" t="s">
        <v>2183</v>
      </c>
      <c r="E191" s="263" t="s">
        <v>489</v>
      </c>
      <c r="F191" s="263" t="s">
        <v>447</v>
      </c>
      <c r="G191" s="264" t="s">
        <v>174</v>
      </c>
      <c r="H191" s="265">
        <v>4847400</v>
      </c>
      <c r="I191" s="266">
        <v>5913828</v>
      </c>
      <c r="J191" s="262" t="s">
        <v>230</v>
      </c>
      <c r="K191" s="262"/>
      <c r="L191" s="262">
        <v>242</v>
      </c>
      <c r="M191" s="262" t="s">
        <v>226</v>
      </c>
      <c r="N191" s="262">
        <v>4920</v>
      </c>
      <c r="O191" s="262" t="s">
        <v>231</v>
      </c>
      <c r="P191" s="262">
        <v>350</v>
      </c>
      <c r="Q191" s="262" t="s">
        <v>231</v>
      </c>
      <c r="R191" s="262" t="s">
        <v>306</v>
      </c>
      <c r="S191" s="267" t="s">
        <v>2184</v>
      </c>
      <c r="T191" s="268">
        <v>21</v>
      </c>
      <c r="U191" s="269">
        <v>150815</v>
      </c>
      <c r="V191" s="264" t="s">
        <v>621</v>
      </c>
      <c r="W191" s="257" t="s">
        <v>3544</v>
      </c>
    </row>
    <row r="192" spans="1:23" ht="165.75" thickBot="1" x14ac:dyDescent="0.75">
      <c r="A192" s="261">
        <v>174</v>
      </c>
      <c r="B192" s="262" t="s">
        <v>1481</v>
      </c>
      <c r="C192" s="263" t="s">
        <v>2185</v>
      </c>
      <c r="D192" s="263" t="s">
        <v>2186</v>
      </c>
      <c r="E192" s="263" t="s">
        <v>489</v>
      </c>
      <c r="F192" s="263" t="s">
        <v>447</v>
      </c>
      <c r="G192" s="264" t="s">
        <v>174</v>
      </c>
      <c r="H192" s="265">
        <v>5493800</v>
      </c>
      <c r="I192" s="266">
        <v>6702436</v>
      </c>
      <c r="J192" s="262" t="s">
        <v>230</v>
      </c>
      <c r="K192" s="262"/>
      <c r="L192" s="262">
        <v>242</v>
      </c>
      <c r="M192" s="262" t="s">
        <v>226</v>
      </c>
      <c r="N192" s="262">
        <v>4920</v>
      </c>
      <c r="O192" s="262" t="s">
        <v>231</v>
      </c>
      <c r="P192" s="262">
        <v>350</v>
      </c>
      <c r="Q192" s="262" t="s">
        <v>231</v>
      </c>
      <c r="R192" s="262" t="s">
        <v>306</v>
      </c>
      <c r="S192" s="267" t="s">
        <v>2187</v>
      </c>
      <c r="T192" s="268">
        <v>21</v>
      </c>
      <c r="U192" s="269">
        <v>150815</v>
      </c>
      <c r="V192" s="264" t="s">
        <v>621</v>
      </c>
      <c r="W192" s="257" t="s">
        <v>3544</v>
      </c>
    </row>
    <row r="193" spans="1:23" ht="165.75" thickBot="1" x14ac:dyDescent="0.75">
      <c r="A193" s="261">
        <v>175</v>
      </c>
      <c r="B193" s="262" t="s">
        <v>1481</v>
      </c>
      <c r="C193" s="263" t="s">
        <v>2188</v>
      </c>
      <c r="D193" s="263" t="s">
        <v>2189</v>
      </c>
      <c r="E193" s="263" t="s">
        <v>644</v>
      </c>
      <c r="F193" s="263" t="s">
        <v>447</v>
      </c>
      <c r="G193" s="264" t="s">
        <v>172</v>
      </c>
      <c r="H193" s="265">
        <v>8365200</v>
      </c>
      <c r="I193" s="266">
        <v>10205544</v>
      </c>
      <c r="J193" s="262" t="s">
        <v>225</v>
      </c>
      <c r="K193" s="262"/>
      <c r="L193" s="262">
        <v>292</v>
      </c>
      <c r="M193" s="262" t="s">
        <v>246</v>
      </c>
      <c r="N193" s="262">
        <v>6005</v>
      </c>
      <c r="O193" s="262" t="s">
        <v>231</v>
      </c>
      <c r="P193" s="262" t="s">
        <v>227</v>
      </c>
      <c r="Q193" s="262" t="s">
        <v>228</v>
      </c>
      <c r="R193" s="262" t="s">
        <v>301</v>
      </c>
      <c r="S193" s="267" t="s">
        <v>2190</v>
      </c>
      <c r="T193" s="268">
        <v>21</v>
      </c>
      <c r="U193" s="269">
        <v>150815</v>
      </c>
      <c r="V193" s="264" t="s">
        <v>621</v>
      </c>
      <c r="W193" s="257" t="s">
        <v>3544</v>
      </c>
    </row>
    <row r="194" spans="1:23" ht="165.75" thickBot="1" x14ac:dyDescent="0.75">
      <c r="A194" s="261">
        <v>176</v>
      </c>
      <c r="B194" s="262" t="s">
        <v>1481</v>
      </c>
      <c r="C194" s="263" t="s">
        <v>2191</v>
      </c>
      <c r="D194" s="263" t="s">
        <v>2192</v>
      </c>
      <c r="E194" s="263" t="s">
        <v>651</v>
      </c>
      <c r="F194" s="263" t="s">
        <v>447</v>
      </c>
      <c r="G194" s="264" t="s">
        <v>191</v>
      </c>
      <c r="H194" s="265">
        <v>7457800</v>
      </c>
      <c r="I194" s="266">
        <v>9098516</v>
      </c>
      <c r="J194" s="262" t="s">
        <v>238</v>
      </c>
      <c r="K194" s="262"/>
      <c r="L194" s="262">
        <v>301</v>
      </c>
      <c r="M194" s="262" t="s">
        <v>226</v>
      </c>
      <c r="N194" s="262">
        <v>5780</v>
      </c>
      <c r="O194" s="262" t="s">
        <v>231</v>
      </c>
      <c r="P194" s="262">
        <v>350</v>
      </c>
      <c r="Q194" s="262" t="s">
        <v>239</v>
      </c>
      <c r="R194" s="262" t="s">
        <v>324</v>
      </c>
      <c r="S194" s="267" t="s">
        <v>2193</v>
      </c>
      <c r="T194" s="268">
        <v>21</v>
      </c>
      <c r="U194" s="269">
        <v>150815</v>
      </c>
      <c r="V194" s="264" t="s">
        <v>621</v>
      </c>
      <c r="W194" s="257" t="s">
        <v>3544</v>
      </c>
    </row>
    <row r="195" spans="1:23" ht="165.75" thickBot="1" x14ac:dyDescent="0.75">
      <c r="A195" s="261">
        <v>177</v>
      </c>
      <c r="B195" s="262" t="s">
        <v>1481</v>
      </c>
      <c r="C195" s="263" t="s">
        <v>2194</v>
      </c>
      <c r="D195" s="263" t="s">
        <v>2195</v>
      </c>
      <c r="E195" s="263" t="s">
        <v>651</v>
      </c>
      <c r="F195" s="263" t="s">
        <v>447</v>
      </c>
      <c r="G195" s="264" t="s">
        <v>191</v>
      </c>
      <c r="H195" s="265">
        <v>7467300</v>
      </c>
      <c r="I195" s="266">
        <v>9110106</v>
      </c>
      <c r="J195" s="262" t="s">
        <v>238</v>
      </c>
      <c r="K195" s="262"/>
      <c r="L195" s="262">
        <v>301</v>
      </c>
      <c r="M195" s="262" t="s">
        <v>226</v>
      </c>
      <c r="N195" s="262">
        <v>5780</v>
      </c>
      <c r="O195" s="262" t="s">
        <v>231</v>
      </c>
      <c r="P195" s="262">
        <v>350</v>
      </c>
      <c r="Q195" s="262" t="s">
        <v>239</v>
      </c>
      <c r="R195" s="262" t="s">
        <v>324</v>
      </c>
      <c r="S195" s="267" t="s">
        <v>2196</v>
      </c>
      <c r="T195" s="268">
        <v>21</v>
      </c>
      <c r="U195" s="269">
        <v>150815</v>
      </c>
      <c r="V195" s="264" t="s">
        <v>621</v>
      </c>
      <c r="W195" s="257" t="s">
        <v>3544</v>
      </c>
    </row>
    <row r="196" spans="1:23" ht="165.75" thickBot="1" x14ac:dyDescent="0.75">
      <c r="A196" s="261">
        <v>178</v>
      </c>
      <c r="B196" s="262" t="s">
        <v>1481</v>
      </c>
      <c r="C196" s="263" t="s">
        <v>2197</v>
      </c>
      <c r="D196" s="263" t="s">
        <v>2198</v>
      </c>
      <c r="E196" s="263" t="s">
        <v>651</v>
      </c>
      <c r="F196" s="263" t="s">
        <v>447</v>
      </c>
      <c r="G196" s="264" t="s">
        <v>191</v>
      </c>
      <c r="H196" s="265">
        <v>7864900</v>
      </c>
      <c r="I196" s="266">
        <v>9595178</v>
      </c>
      <c r="J196" s="262" t="s">
        <v>238</v>
      </c>
      <c r="K196" s="262"/>
      <c r="L196" s="262">
        <v>301</v>
      </c>
      <c r="M196" s="262" t="s">
        <v>226</v>
      </c>
      <c r="N196" s="262">
        <v>5780</v>
      </c>
      <c r="O196" s="262" t="s">
        <v>231</v>
      </c>
      <c r="P196" s="262">
        <v>350</v>
      </c>
      <c r="Q196" s="262" t="s">
        <v>239</v>
      </c>
      <c r="R196" s="262" t="s">
        <v>324</v>
      </c>
      <c r="S196" s="267" t="s">
        <v>2199</v>
      </c>
      <c r="T196" s="268">
        <v>21</v>
      </c>
      <c r="U196" s="269">
        <v>150815</v>
      </c>
      <c r="V196" s="264" t="s">
        <v>621</v>
      </c>
      <c r="W196" s="257" t="s">
        <v>3544</v>
      </c>
    </row>
    <row r="197" spans="1:23" ht="132.75" thickBot="1" x14ac:dyDescent="0.75">
      <c r="A197" s="261">
        <v>179</v>
      </c>
      <c r="B197" s="262" t="s">
        <v>638</v>
      </c>
      <c r="C197" s="263" t="s">
        <v>3545</v>
      </c>
      <c r="D197" s="263" t="s">
        <v>3546</v>
      </c>
      <c r="E197" s="263" t="s">
        <v>1269</v>
      </c>
      <c r="F197" s="263" t="s">
        <v>447</v>
      </c>
      <c r="G197" s="264" t="s">
        <v>190</v>
      </c>
      <c r="H197" s="265">
        <v>7115500</v>
      </c>
      <c r="I197" s="266">
        <v>8680910</v>
      </c>
      <c r="J197" s="262" t="s">
        <v>238</v>
      </c>
      <c r="K197" s="262"/>
      <c r="L197" s="262">
        <v>292</v>
      </c>
      <c r="M197" s="262" t="s">
        <v>226</v>
      </c>
      <c r="N197" s="262">
        <v>5780</v>
      </c>
      <c r="O197" s="262" t="s">
        <v>231</v>
      </c>
      <c r="P197" s="262">
        <v>350</v>
      </c>
      <c r="Q197" s="262" t="s">
        <v>239</v>
      </c>
      <c r="R197" s="262" t="s">
        <v>323</v>
      </c>
      <c r="S197" s="267" t="s">
        <v>648</v>
      </c>
      <c r="T197" s="268">
        <v>21</v>
      </c>
      <c r="U197" s="269">
        <v>150815</v>
      </c>
      <c r="V197" s="264" t="s">
        <v>621</v>
      </c>
      <c r="W197" s="257" t="s">
        <v>3544</v>
      </c>
    </row>
    <row r="198" spans="1:23" ht="198.75" thickBot="1" x14ac:dyDescent="0.75">
      <c r="A198" s="261">
        <v>180</v>
      </c>
      <c r="B198" s="262" t="s">
        <v>486</v>
      </c>
      <c r="C198" s="263" t="s">
        <v>1214</v>
      </c>
      <c r="D198" s="263" t="s">
        <v>1215</v>
      </c>
      <c r="E198" s="263" t="s">
        <v>1211</v>
      </c>
      <c r="F198" s="263" t="s">
        <v>447</v>
      </c>
      <c r="G198" s="264" t="s">
        <v>175</v>
      </c>
      <c r="H198" s="265">
        <v>5414100</v>
      </c>
      <c r="I198" s="266">
        <v>6605202</v>
      </c>
      <c r="J198" s="262" t="s">
        <v>230</v>
      </c>
      <c r="K198" s="262"/>
      <c r="L198" s="262">
        <v>242</v>
      </c>
      <c r="M198" s="262" t="s">
        <v>246</v>
      </c>
      <c r="N198" s="262">
        <v>3585</v>
      </c>
      <c r="O198" s="262" t="s">
        <v>231</v>
      </c>
      <c r="P198" s="262">
        <v>210</v>
      </c>
      <c r="Q198" s="262" t="s">
        <v>231</v>
      </c>
      <c r="R198" s="262" t="s">
        <v>307</v>
      </c>
      <c r="S198" s="267" t="s">
        <v>1216</v>
      </c>
      <c r="T198" s="268">
        <v>21</v>
      </c>
      <c r="U198" s="269">
        <v>118933</v>
      </c>
      <c r="V198" s="264" t="s">
        <v>1217</v>
      </c>
      <c r="W198" s="257" t="s">
        <v>3547</v>
      </c>
    </row>
    <row r="199" spans="1:23" ht="132.75" thickBot="1" x14ac:dyDescent="0.75">
      <c r="A199" s="261">
        <v>181</v>
      </c>
      <c r="B199" s="262" t="s">
        <v>486</v>
      </c>
      <c r="C199" s="263" t="s">
        <v>1218</v>
      </c>
      <c r="D199" s="263" t="s">
        <v>1219</v>
      </c>
      <c r="E199" s="263" t="s">
        <v>489</v>
      </c>
      <c r="F199" s="263" t="s">
        <v>447</v>
      </c>
      <c r="G199" s="264" t="s">
        <v>174</v>
      </c>
      <c r="H199" s="265">
        <v>7529700</v>
      </c>
      <c r="I199" s="266">
        <v>9186234</v>
      </c>
      <c r="J199" s="262" t="s">
        <v>230</v>
      </c>
      <c r="K199" s="262"/>
      <c r="L199" s="262">
        <v>242</v>
      </c>
      <c r="M199" s="262" t="s">
        <v>226</v>
      </c>
      <c r="N199" s="262">
        <v>4920</v>
      </c>
      <c r="O199" s="262" t="s">
        <v>231</v>
      </c>
      <c r="P199" s="262">
        <v>350</v>
      </c>
      <c r="Q199" s="262" t="s">
        <v>231</v>
      </c>
      <c r="R199" s="262" t="s">
        <v>306</v>
      </c>
      <c r="S199" s="267" t="s">
        <v>1220</v>
      </c>
      <c r="T199" s="268">
        <v>21</v>
      </c>
      <c r="U199" s="269">
        <v>118933</v>
      </c>
      <c r="V199" s="264" t="s">
        <v>1217</v>
      </c>
      <c r="W199" s="257" t="s">
        <v>3547</v>
      </c>
    </row>
    <row r="200" spans="1:23" ht="198.75" thickBot="1" x14ac:dyDescent="0.75">
      <c r="A200" s="261">
        <v>182</v>
      </c>
      <c r="B200" s="262" t="s">
        <v>486</v>
      </c>
      <c r="C200" s="263" t="s">
        <v>1221</v>
      </c>
      <c r="D200" s="263" t="s">
        <v>1222</v>
      </c>
      <c r="E200" s="263" t="s">
        <v>1211</v>
      </c>
      <c r="F200" s="263" t="s">
        <v>447</v>
      </c>
      <c r="G200" s="264" t="s">
        <v>175</v>
      </c>
      <c r="H200" s="265">
        <v>7546500</v>
      </c>
      <c r="I200" s="266">
        <v>9206730</v>
      </c>
      <c r="J200" s="262" t="s">
        <v>230</v>
      </c>
      <c r="K200" s="262"/>
      <c r="L200" s="262">
        <v>242</v>
      </c>
      <c r="M200" s="262" t="s">
        <v>246</v>
      </c>
      <c r="N200" s="262">
        <v>3585</v>
      </c>
      <c r="O200" s="262" t="s">
        <v>231</v>
      </c>
      <c r="P200" s="262">
        <v>210</v>
      </c>
      <c r="Q200" s="262" t="s">
        <v>231</v>
      </c>
      <c r="R200" s="262" t="s">
        <v>307</v>
      </c>
      <c r="S200" s="267" t="s">
        <v>1223</v>
      </c>
      <c r="T200" s="268">
        <v>21</v>
      </c>
      <c r="U200" s="269">
        <v>118933</v>
      </c>
      <c r="V200" s="264" t="s">
        <v>1217</v>
      </c>
      <c r="W200" s="257" t="s">
        <v>3547</v>
      </c>
    </row>
    <row r="201" spans="1:23" ht="198.75" thickBot="1" x14ac:dyDescent="0.75">
      <c r="A201" s="261">
        <v>183</v>
      </c>
      <c r="B201" s="262" t="s">
        <v>486</v>
      </c>
      <c r="C201" s="263" t="s">
        <v>1224</v>
      </c>
      <c r="D201" s="263" t="s">
        <v>1225</v>
      </c>
      <c r="E201" s="263" t="s">
        <v>886</v>
      </c>
      <c r="F201" s="263" t="s">
        <v>447</v>
      </c>
      <c r="G201" s="264" t="s">
        <v>183</v>
      </c>
      <c r="H201" s="265">
        <v>8765600</v>
      </c>
      <c r="I201" s="266">
        <v>10694032</v>
      </c>
      <c r="J201" s="262" t="s">
        <v>230</v>
      </c>
      <c r="K201" s="262"/>
      <c r="L201" s="262">
        <v>301</v>
      </c>
      <c r="M201" s="262" t="s">
        <v>226</v>
      </c>
      <c r="N201" s="262">
        <v>4670</v>
      </c>
      <c r="O201" s="262" t="s">
        <v>263</v>
      </c>
      <c r="P201" s="262">
        <v>210</v>
      </c>
      <c r="Q201" s="262" t="s">
        <v>263</v>
      </c>
      <c r="R201" s="262" t="s">
        <v>314</v>
      </c>
      <c r="S201" s="267" t="s">
        <v>1226</v>
      </c>
      <c r="T201" s="268">
        <v>21</v>
      </c>
      <c r="U201" s="269">
        <v>118933</v>
      </c>
      <c r="V201" s="264" t="s">
        <v>1217</v>
      </c>
      <c r="W201" s="257" t="s">
        <v>3547</v>
      </c>
    </row>
    <row r="202" spans="1:23" ht="198.75" thickBot="1" x14ac:dyDescent="0.75">
      <c r="A202" s="261">
        <v>184</v>
      </c>
      <c r="B202" s="262" t="s">
        <v>486</v>
      </c>
      <c r="C202" s="263" t="s">
        <v>1227</v>
      </c>
      <c r="D202" s="263" t="s">
        <v>1228</v>
      </c>
      <c r="E202" s="263" t="s">
        <v>651</v>
      </c>
      <c r="F202" s="263" t="s">
        <v>447</v>
      </c>
      <c r="G202" s="264" t="s">
        <v>191</v>
      </c>
      <c r="H202" s="265">
        <v>10026400</v>
      </c>
      <c r="I202" s="266">
        <v>12232208</v>
      </c>
      <c r="J202" s="262" t="s">
        <v>238</v>
      </c>
      <c r="K202" s="262"/>
      <c r="L202" s="262">
        <v>301</v>
      </c>
      <c r="M202" s="262" t="s">
        <v>226</v>
      </c>
      <c r="N202" s="262">
        <v>5780</v>
      </c>
      <c r="O202" s="262" t="s">
        <v>231</v>
      </c>
      <c r="P202" s="262">
        <v>350</v>
      </c>
      <c r="Q202" s="262" t="s">
        <v>239</v>
      </c>
      <c r="R202" s="262" t="s">
        <v>324</v>
      </c>
      <c r="S202" s="267" t="s">
        <v>1229</v>
      </c>
      <c r="T202" s="268">
        <v>21</v>
      </c>
      <c r="U202" s="269">
        <v>118933</v>
      </c>
      <c r="V202" s="264" t="s">
        <v>1217</v>
      </c>
      <c r="W202" s="257" t="s">
        <v>3547</v>
      </c>
    </row>
    <row r="203" spans="1:23" ht="198.75" thickBot="1" x14ac:dyDescent="0.75">
      <c r="A203" s="261">
        <v>185</v>
      </c>
      <c r="B203" s="262" t="s">
        <v>486</v>
      </c>
      <c r="C203" s="263" t="s">
        <v>1230</v>
      </c>
      <c r="D203" s="263" t="s">
        <v>1231</v>
      </c>
      <c r="E203" s="263" t="s">
        <v>886</v>
      </c>
      <c r="F203" s="263" t="s">
        <v>447</v>
      </c>
      <c r="G203" s="264" t="s">
        <v>183</v>
      </c>
      <c r="H203" s="265">
        <v>9217400</v>
      </c>
      <c r="I203" s="266">
        <v>11245228</v>
      </c>
      <c r="J203" s="262" t="s">
        <v>230</v>
      </c>
      <c r="K203" s="262"/>
      <c r="L203" s="262">
        <v>301</v>
      </c>
      <c r="M203" s="262" t="s">
        <v>226</v>
      </c>
      <c r="N203" s="262">
        <v>4670</v>
      </c>
      <c r="O203" s="262" t="s">
        <v>263</v>
      </c>
      <c r="P203" s="262">
        <v>210</v>
      </c>
      <c r="Q203" s="262" t="s">
        <v>263</v>
      </c>
      <c r="R203" s="262" t="s">
        <v>314</v>
      </c>
      <c r="S203" s="267" t="s">
        <v>1232</v>
      </c>
      <c r="T203" s="268">
        <v>21</v>
      </c>
      <c r="U203" s="269">
        <v>118933</v>
      </c>
      <c r="V203" s="264" t="s">
        <v>1217</v>
      </c>
      <c r="W203" s="257" t="s">
        <v>3547</v>
      </c>
    </row>
    <row r="204" spans="1:23" ht="198.75" thickBot="1" x14ac:dyDescent="0.75">
      <c r="A204" s="261">
        <v>186</v>
      </c>
      <c r="B204" s="262" t="s">
        <v>486</v>
      </c>
      <c r="C204" s="263" t="s">
        <v>1233</v>
      </c>
      <c r="D204" s="263" t="s">
        <v>1234</v>
      </c>
      <c r="E204" s="263" t="s">
        <v>651</v>
      </c>
      <c r="F204" s="263" t="s">
        <v>447</v>
      </c>
      <c r="G204" s="264" t="s">
        <v>191</v>
      </c>
      <c r="H204" s="265">
        <v>10476400</v>
      </c>
      <c r="I204" s="266">
        <v>12781208</v>
      </c>
      <c r="J204" s="262" t="s">
        <v>238</v>
      </c>
      <c r="K204" s="262"/>
      <c r="L204" s="262">
        <v>301</v>
      </c>
      <c r="M204" s="262" t="s">
        <v>226</v>
      </c>
      <c r="N204" s="262">
        <v>5780</v>
      </c>
      <c r="O204" s="262" t="s">
        <v>231</v>
      </c>
      <c r="P204" s="262">
        <v>350</v>
      </c>
      <c r="Q204" s="262" t="s">
        <v>239</v>
      </c>
      <c r="R204" s="262" t="s">
        <v>324</v>
      </c>
      <c r="S204" s="267" t="s">
        <v>1235</v>
      </c>
      <c r="T204" s="268">
        <v>21</v>
      </c>
      <c r="U204" s="269">
        <v>118933</v>
      </c>
      <c r="V204" s="264" t="s">
        <v>1217</v>
      </c>
      <c r="W204" s="257" t="s">
        <v>3547</v>
      </c>
    </row>
    <row r="205" spans="1:23" ht="198.75" thickBot="1" x14ac:dyDescent="0.75">
      <c r="A205" s="261">
        <v>187</v>
      </c>
      <c r="B205" s="262" t="s">
        <v>486</v>
      </c>
      <c r="C205" s="263" t="s">
        <v>1236</v>
      </c>
      <c r="D205" s="263" t="s">
        <v>1237</v>
      </c>
      <c r="E205" s="263" t="s">
        <v>489</v>
      </c>
      <c r="F205" s="263" t="s">
        <v>447</v>
      </c>
      <c r="G205" s="264" t="s">
        <v>174</v>
      </c>
      <c r="H205" s="265">
        <v>6645800</v>
      </c>
      <c r="I205" s="266">
        <v>8107876</v>
      </c>
      <c r="J205" s="262" t="s">
        <v>230</v>
      </c>
      <c r="K205" s="262"/>
      <c r="L205" s="262">
        <v>242</v>
      </c>
      <c r="M205" s="262" t="s">
        <v>226</v>
      </c>
      <c r="N205" s="262">
        <v>4920</v>
      </c>
      <c r="O205" s="262" t="s">
        <v>231</v>
      </c>
      <c r="P205" s="262">
        <v>350</v>
      </c>
      <c r="Q205" s="262" t="s">
        <v>231</v>
      </c>
      <c r="R205" s="262" t="s">
        <v>306</v>
      </c>
      <c r="S205" s="267" t="s">
        <v>1238</v>
      </c>
      <c r="T205" s="268">
        <v>21</v>
      </c>
      <c r="U205" s="269">
        <v>118933</v>
      </c>
      <c r="V205" s="264" t="s">
        <v>1217</v>
      </c>
      <c r="W205" s="257" t="s">
        <v>3547</v>
      </c>
    </row>
    <row r="206" spans="1:23" ht="198.75" thickBot="1" x14ac:dyDescent="0.75">
      <c r="A206" s="261">
        <v>188</v>
      </c>
      <c r="B206" s="262" t="s">
        <v>486</v>
      </c>
      <c r="C206" s="263" t="s">
        <v>1239</v>
      </c>
      <c r="D206" s="263" t="s">
        <v>1240</v>
      </c>
      <c r="E206" s="263" t="s">
        <v>651</v>
      </c>
      <c r="F206" s="263" t="s">
        <v>447</v>
      </c>
      <c r="G206" s="264" t="s">
        <v>191</v>
      </c>
      <c r="H206" s="265">
        <v>8437800</v>
      </c>
      <c r="I206" s="266">
        <v>10294116</v>
      </c>
      <c r="J206" s="262" t="s">
        <v>238</v>
      </c>
      <c r="K206" s="262"/>
      <c r="L206" s="262">
        <v>301</v>
      </c>
      <c r="M206" s="262" t="s">
        <v>226</v>
      </c>
      <c r="N206" s="262">
        <v>5780</v>
      </c>
      <c r="O206" s="262" t="s">
        <v>231</v>
      </c>
      <c r="P206" s="262">
        <v>350</v>
      </c>
      <c r="Q206" s="262" t="s">
        <v>239</v>
      </c>
      <c r="R206" s="262" t="s">
        <v>324</v>
      </c>
      <c r="S206" s="267" t="s">
        <v>1241</v>
      </c>
      <c r="T206" s="268">
        <v>21</v>
      </c>
      <c r="U206" s="269">
        <v>118933</v>
      </c>
      <c r="V206" s="264" t="s">
        <v>1217</v>
      </c>
      <c r="W206" s="257" t="s">
        <v>3547</v>
      </c>
    </row>
    <row r="207" spans="1:23" ht="264.75" thickBot="1" x14ac:dyDescent="0.75">
      <c r="A207" s="261">
        <v>189</v>
      </c>
      <c r="B207" s="262" t="s">
        <v>486</v>
      </c>
      <c r="C207" s="263" t="s">
        <v>1242</v>
      </c>
      <c r="D207" s="263" t="s">
        <v>1243</v>
      </c>
      <c r="E207" s="263" t="s">
        <v>886</v>
      </c>
      <c r="F207" s="263" t="s">
        <v>447</v>
      </c>
      <c r="G207" s="264" t="s">
        <v>183</v>
      </c>
      <c r="H207" s="265">
        <v>8319600</v>
      </c>
      <c r="I207" s="266">
        <v>10149912</v>
      </c>
      <c r="J207" s="262" t="s">
        <v>230</v>
      </c>
      <c r="K207" s="262"/>
      <c r="L207" s="262">
        <v>301</v>
      </c>
      <c r="M207" s="262" t="s">
        <v>226</v>
      </c>
      <c r="N207" s="262">
        <v>4670</v>
      </c>
      <c r="O207" s="262" t="s">
        <v>263</v>
      </c>
      <c r="P207" s="262">
        <v>210</v>
      </c>
      <c r="Q207" s="262" t="s">
        <v>263</v>
      </c>
      <c r="R207" s="262" t="s">
        <v>314</v>
      </c>
      <c r="S207" s="267" t="s">
        <v>1244</v>
      </c>
      <c r="T207" s="268">
        <v>21</v>
      </c>
      <c r="U207" s="269">
        <v>118933</v>
      </c>
      <c r="V207" s="264" t="s">
        <v>1217</v>
      </c>
      <c r="W207" s="257" t="s">
        <v>3547</v>
      </c>
    </row>
    <row r="208" spans="1:23" ht="231.75" thickBot="1" x14ac:dyDescent="0.75">
      <c r="A208" s="261">
        <v>190</v>
      </c>
      <c r="B208" s="262" t="s">
        <v>486</v>
      </c>
      <c r="C208" s="263" t="s">
        <v>1245</v>
      </c>
      <c r="D208" s="263" t="s">
        <v>1246</v>
      </c>
      <c r="E208" s="263" t="s">
        <v>1211</v>
      </c>
      <c r="F208" s="263" t="s">
        <v>447</v>
      </c>
      <c r="G208" s="264" t="s">
        <v>175</v>
      </c>
      <c r="H208" s="265">
        <v>8312000</v>
      </c>
      <c r="I208" s="266">
        <v>10140640</v>
      </c>
      <c r="J208" s="262" t="s">
        <v>230</v>
      </c>
      <c r="K208" s="262"/>
      <c r="L208" s="262">
        <v>242</v>
      </c>
      <c r="M208" s="262" t="s">
        <v>246</v>
      </c>
      <c r="N208" s="262">
        <v>3585</v>
      </c>
      <c r="O208" s="262" t="s">
        <v>231</v>
      </c>
      <c r="P208" s="262">
        <v>210</v>
      </c>
      <c r="Q208" s="262" t="s">
        <v>231</v>
      </c>
      <c r="R208" s="262" t="s">
        <v>307</v>
      </c>
      <c r="S208" s="267" t="s">
        <v>1247</v>
      </c>
      <c r="T208" s="268">
        <v>21</v>
      </c>
      <c r="U208" s="269">
        <v>118933</v>
      </c>
      <c r="V208" s="264" t="s">
        <v>1217</v>
      </c>
      <c r="W208" s="257" t="s">
        <v>3547</v>
      </c>
    </row>
    <row r="209" spans="1:23" ht="231.75" thickBot="1" x14ac:dyDescent="0.75">
      <c r="A209" s="261">
        <v>191</v>
      </c>
      <c r="B209" s="262" t="s">
        <v>486</v>
      </c>
      <c r="C209" s="263" t="s">
        <v>1248</v>
      </c>
      <c r="D209" s="263" t="s">
        <v>1249</v>
      </c>
      <c r="E209" s="263" t="s">
        <v>886</v>
      </c>
      <c r="F209" s="263" t="s">
        <v>447</v>
      </c>
      <c r="G209" s="264" t="s">
        <v>183</v>
      </c>
      <c r="H209" s="265">
        <v>9104500</v>
      </c>
      <c r="I209" s="266">
        <v>11107490</v>
      </c>
      <c r="J209" s="262" t="s">
        <v>230</v>
      </c>
      <c r="K209" s="262"/>
      <c r="L209" s="262">
        <v>301</v>
      </c>
      <c r="M209" s="262" t="s">
        <v>226</v>
      </c>
      <c r="N209" s="262">
        <v>4670</v>
      </c>
      <c r="O209" s="262" t="s">
        <v>263</v>
      </c>
      <c r="P209" s="262">
        <v>210</v>
      </c>
      <c r="Q209" s="262" t="s">
        <v>263</v>
      </c>
      <c r="R209" s="262" t="s">
        <v>314</v>
      </c>
      <c r="S209" s="267" t="s">
        <v>1250</v>
      </c>
      <c r="T209" s="268">
        <v>21</v>
      </c>
      <c r="U209" s="269">
        <v>118933</v>
      </c>
      <c r="V209" s="264" t="s">
        <v>1217</v>
      </c>
      <c r="W209" s="257" t="s">
        <v>3547</v>
      </c>
    </row>
    <row r="210" spans="1:23" ht="231.75" thickBot="1" x14ac:dyDescent="0.75">
      <c r="A210" s="261">
        <v>192</v>
      </c>
      <c r="B210" s="262" t="s">
        <v>486</v>
      </c>
      <c r="C210" s="263" t="s">
        <v>1251</v>
      </c>
      <c r="D210" s="263" t="s">
        <v>1252</v>
      </c>
      <c r="E210" s="263" t="s">
        <v>651</v>
      </c>
      <c r="F210" s="263" t="s">
        <v>447</v>
      </c>
      <c r="G210" s="264" t="s">
        <v>191</v>
      </c>
      <c r="H210" s="265">
        <v>10178000</v>
      </c>
      <c r="I210" s="266">
        <v>12417160</v>
      </c>
      <c r="J210" s="262" t="s">
        <v>238</v>
      </c>
      <c r="K210" s="262"/>
      <c r="L210" s="262">
        <v>301</v>
      </c>
      <c r="M210" s="262" t="s">
        <v>226</v>
      </c>
      <c r="N210" s="262">
        <v>5780</v>
      </c>
      <c r="O210" s="262" t="s">
        <v>231</v>
      </c>
      <c r="P210" s="262">
        <v>350</v>
      </c>
      <c r="Q210" s="262" t="s">
        <v>239</v>
      </c>
      <c r="R210" s="262" t="s">
        <v>324</v>
      </c>
      <c r="S210" s="267" t="s">
        <v>1253</v>
      </c>
      <c r="T210" s="268">
        <v>21</v>
      </c>
      <c r="U210" s="269">
        <v>118933</v>
      </c>
      <c r="V210" s="264" t="s">
        <v>1217</v>
      </c>
      <c r="W210" s="257" t="s">
        <v>3547</v>
      </c>
    </row>
    <row r="211" spans="1:23" ht="231.75" thickBot="1" x14ac:dyDescent="0.75">
      <c r="A211" s="261">
        <v>193</v>
      </c>
      <c r="B211" s="262" t="s">
        <v>486</v>
      </c>
      <c r="C211" s="263" t="s">
        <v>1254</v>
      </c>
      <c r="D211" s="263" t="s">
        <v>1255</v>
      </c>
      <c r="E211" s="263" t="s">
        <v>493</v>
      </c>
      <c r="F211" s="263" t="s">
        <v>447</v>
      </c>
      <c r="G211" s="264" t="s">
        <v>172</v>
      </c>
      <c r="H211" s="265">
        <v>11472900</v>
      </c>
      <c r="I211" s="266">
        <v>13996938</v>
      </c>
      <c r="J211" s="262" t="s">
        <v>225</v>
      </c>
      <c r="K211" s="262"/>
      <c r="L211" s="262">
        <v>292</v>
      </c>
      <c r="M211" s="262" t="s">
        <v>246</v>
      </c>
      <c r="N211" s="262">
        <v>6005</v>
      </c>
      <c r="O211" s="262" t="s">
        <v>231</v>
      </c>
      <c r="P211" s="262" t="s">
        <v>227</v>
      </c>
      <c r="Q211" s="262" t="s">
        <v>228</v>
      </c>
      <c r="R211" s="262" t="s">
        <v>301</v>
      </c>
      <c r="S211" s="267" t="s">
        <v>1256</v>
      </c>
      <c r="T211" s="268">
        <v>21</v>
      </c>
      <c r="U211" s="269">
        <v>118933</v>
      </c>
      <c r="V211" s="264" t="s">
        <v>1217</v>
      </c>
      <c r="W211" s="257" t="s">
        <v>3547</v>
      </c>
    </row>
    <row r="212" spans="1:23" ht="198.75" thickBot="1" x14ac:dyDescent="0.75">
      <c r="A212" s="261">
        <v>194</v>
      </c>
      <c r="B212" s="262" t="s">
        <v>486</v>
      </c>
      <c r="C212" s="263" t="s">
        <v>1257</v>
      </c>
      <c r="D212" s="263" t="s">
        <v>1258</v>
      </c>
      <c r="E212" s="263" t="s">
        <v>886</v>
      </c>
      <c r="F212" s="263" t="s">
        <v>447</v>
      </c>
      <c r="G212" s="264" t="s">
        <v>183</v>
      </c>
      <c r="H212" s="265">
        <v>8639100</v>
      </c>
      <c r="I212" s="266">
        <v>10539702</v>
      </c>
      <c r="J212" s="262" t="s">
        <v>230</v>
      </c>
      <c r="K212" s="262"/>
      <c r="L212" s="262">
        <v>301</v>
      </c>
      <c r="M212" s="262" t="s">
        <v>226</v>
      </c>
      <c r="N212" s="262">
        <v>4670</v>
      </c>
      <c r="O212" s="262" t="s">
        <v>263</v>
      </c>
      <c r="P212" s="262">
        <v>210</v>
      </c>
      <c r="Q212" s="262" t="s">
        <v>263</v>
      </c>
      <c r="R212" s="262" t="s">
        <v>314</v>
      </c>
      <c r="S212" s="267" t="s">
        <v>1259</v>
      </c>
      <c r="T212" s="268">
        <v>21</v>
      </c>
      <c r="U212" s="269">
        <v>118933</v>
      </c>
      <c r="V212" s="264" t="s">
        <v>1217</v>
      </c>
      <c r="W212" s="257" t="s">
        <v>3547</v>
      </c>
    </row>
    <row r="213" spans="1:23" ht="231.75" thickBot="1" x14ac:dyDescent="0.75">
      <c r="A213" s="261">
        <v>195</v>
      </c>
      <c r="B213" s="262" t="s">
        <v>486</v>
      </c>
      <c r="C213" s="263" t="s">
        <v>1260</v>
      </c>
      <c r="D213" s="263" t="s">
        <v>1261</v>
      </c>
      <c r="E213" s="263" t="s">
        <v>651</v>
      </c>
      <c r="F213" s="263" t="s">
        <v>447</v>
      </c>
      <c r="G213" s="264" t="s">
        <v>191</v>
      </c>
      <c r="H213" s="265">
        <v>9737200</v>
      </c>
      <c r="I213" s="266">
        <v>11879384</v>
      </c>
      <c r="J213" s="262" t="s">
        <v>238</v>
      </c>
      <c r="K213" s="262"/>
      <c r="L213" s="262">
        <v>301</v>
      </c>
      <c r="M213" s="262" t="s">
        <v>226</v>
      </c>
      <c r="N213" s="262">
        <v>5780</v>
      </c>
      <c r="O213" s="262" t="s">
        <v>231</v>
      </c>
      <c r="P213" s="262">
        <v>350</v>
      </c>
      <c r="Q213" s="262" t="s">
        <v>239</v>
      </c>
      <c r="R213" s="262" t="s">
        <v>324</v>
      </c>
      <c r="S213" s="267" t="s">
        <v>1262</v>
      </c>
      <c r="T213" s="268">
        <v>21</v>
      </c>
      <c r="U213" s="269">
        <v>118933</v>
      </c>
      <c r="V213" s="264" t="s">
        <v>1217</v>
      </c>
      <c r="W213" s="257" t="s">
        <v>3547</v>
      </c>
    </row>
    <row r="214" spans="1:23" ht="264.75" thickBot="1" x14ac:dyDescent="0.75">
      <c r="A214" s="261">
        <v>196</v>
      </c>
      <c r="B214" s="262" t="s">
        <v>486</v>
      </c>
      <c r="C214" s="263" t="s">
        <v>1263</v>
      </c>
      <c r="D214" s="263" t="s">
        <v>1264</v>
      </c>
      <c r="E214" s="263" t="s">
        <v>493</v>
      </c>
      <c r="F214" s="263" t="s">
        <v>447</v>
      </c>
      <c r="G214" s="264" t="s">
        <v>172</v>
      </c>
      <c r="H214" s="265">
        <v>11072200</v>
      </c>
      <c r="I214" s="266">
        <v>13508084</v>
      </c>
      <c r="J214" s="262" t="s">
        <v>225</v>
      </c>
      <c r="K214" s="262"/>
      <c r="L214" s="262">
        <v>292</v>
      </c>
      <c r="M214" s="262" t="s">
        <v>246</v>
      </c>
      <c r="N214" s="262">
        <v>6005</v>
      </c>
      <c r="O214" s="262" t="s">
        <v>231</v>
      </c>
      <c r="P214" s="262" t="s">
        <v>227</v>
      </c>
      <c r="Q214" s="262" t="s">
        <v>228</v>
      </c>
      <c r="R214" s="262" t="s">
        <v>301</v>
      </c>
      <c r="S214" s="267" t="s">
        <v>1265</v>
      </c>
      <c r="T214" s="268">
        <v>21</v>
      </c>
      <c r="U214" s="269">
        <v>118933</v>
      </c>
      <c r="V214" s="264" t="s">
        <v>1217</v>
      </c>
      <c r="W214" s="257" t="s">
        <v>3547</v>
      </c>
    </row>
    <row r="215" spans="1:23" ht="132.75" thickBot="1" x14ac:dyDescent="0.75">
      <c r="A215" s="261">
        <v>197</v>
      </c>
      <c r="B215" s="262" t="s">
        <v>1266</v>
      </c>
      <c r="C215" s="263" t="s">
        <v>1267</v>
      </c>
      <c r="D215" s="263" t="s">
        <v>1268</v>
      </c>
      <c r="E215" s="263" t="s">
        <v>1269</v>
      </c>
      <c r="F215" s="263" t="s">
        <v>447</v>
      </c>
      <c r="G215" s="264" t="s">
        <v>190</v>
      </c>
      <c r="H215" s="265">
        <v>7799300</v>
      </c>
      <c r="I215" s="266">
        <v>9515146</v>
      </c>
      <c r="J215" s="262" t="s">
        <v>238</v>
      </c>
      <c r="K215" s="262"/>
      <c r="L215" s="262">
        <v>292</v>
      </c>
      <c r="M215" s="262" t="s">
        <v>226</v>
      </c>
      <c r="N215" s="262">
        <v>5780</v>
      </c>
      <c r="O215" s="262" t="s">
        <v>231</v>
      </c>
      <c r="P215" s="262">
        <v>350</v>
      </c>
      <c r="Q215" s="262" t="s">
        <v>239</v>
      </c>
      <c r="R215" s="262" t="s">
        <v>323</v>
      </c>
      <c r="S215" s="267" t="s">
        <v>1270</v>
      </c>
      <c r="T215" s="268">
        <v>21</v>
      </c>
      <c r="U215" s="269">
        <v>118933</v>
      </c>
      <c r="V215" s="264" t="s">
        <v>1217</v>
      </c>
      <c r="W215" s="257" t="s">
        <v>3547</v>
      </c>
    </row>
    <row r="216" spans="1:23" ht="198.75" thickBot="1" x14ac:dyDescent="0.75">
      <c r="A216" s="261">
        <v>198</v>
      </c>
      <c r="B216" s="262" t="s">
        <v>486</v>
      </c>
      <c r="C216" s="263" t="s">
        <v>1271</v>
      </c>
      <c r="D216" s="263" t="s">
        <v>1272</v>
      </c>
      <c r="E216" s="263" t="s">
        <v>882</v>
      </c>
      <c r="F216" s="263" t="s">
        <v>447</v>
      </c>
      <c r="G216" s="264" t="s">
        <v>182</v>
      </c>
      <c r="H216" s="265">
        <v>9046400</v>
      </c>
      <c r="I216" s="266">
        <v>11036608</v>
      </c>
      <c r="J216" s="262" t="s">
        <v>230</v>
      </c>
      <c r="K216" s="262"/>
      <c r="L216" s="262">
        <v>292</v>
      </c>
      <c r="M216" s="262" t="s">
        <v>226</v>
      </c>
      <c r="N216" s="262">
        <v>4670</v>
      </c>
      <c r="O216" s="262" t="s">
        <v>263</v>
      </c>
      <c r="P216" s="262">
        <v>210</v>
      </c>
      <c r="Q216" s="262" t="s">
        <v>263</v>
      </c>
      <c r="R216" s="262" t="s">
        <v>313</v>
      </c>
      <c r="S216" s="267" t="s">
        <v>1232</v>
      </c>
      <c r="T216" s="268">
        <v>30</v>
      </c>
      <c r="U216" s="269">
        <v>118933</v>
      </c>
      <c r="V216" s="264" t="s">
        <v>1217</v>
      </c>
      <c r="W216" s="257" t="s">
        <v>3547</v>
      </c>
    </row>
    <row r="217" spans="1:23" ht="409.6" thickBot="1" x14ac:dyDescent="0.75">
      <c r="A217" s="261">
        <v>199</v>
      </c>
      <c r="B217" s="262" t="s">
        <v>1481</v>
      </c>
      <c r="C217" s="263" t="s">
        <v>2044</v>
      </c>
      <c r="D217" s="263" t="s">
        <v>2045</v>
      </c>
      <c r="E217" s="263" t="s">
        <v>489</v>
      </c>
      <c r="F217" s="263" t="s">
        <v>447</v>
      </c>
      <c r="G217" s="264" t="s">
        <v>174</v>
      </c>
      <c r="H217" s="265">
        <v>4734500</v>
      </c>
      <c r="I217" s="266">
        <v>5776090</v>
      </c>
      <c r="J217" s="262" t="s">
        <v>230</v>
      </c>
      <c r="K217" s="262"/>
      <c r="L217" s="262">
        <v>242</v>
      </c>
      <c r="M217" s="262" t="s">
        <v>226</v>
      </c>
      <c r="N217" s="262">
        <v>4920</v>
      </c>
      <c r="O217" s="262" t="s">
        <v>231</v>
      </c>
      <c r="P217" s="262">
        <v>350</v>
      </c>
      <c r="Q217" s="262" t="s">
        <v>231</v>
      </c>
      <c r="R217" s="262" t="s">
        <v>306</v>
      </c>
      <c r="S217" s="267" t="s">
        <v>2046</v>
      </c>
      <c r="T217" s="268">
        <v>30</v>
      </c>
      <c r="U217" s="269">
        <v>131</v>
      </c>
      <c r="V217" s="264" t="s">
        <v>2047</v>
      </c>
      <c r="W217" s="257" t="s">
        <v>3548</v>
      </c>
    </row>
    <row r="218" spans="1:23" ht="409.6" thickBot="1" x14ac:dyDescent="0.75">
      <c r="A218" s="261">
        <v>200</v>
      </c>
      <c r="B218" s="262" t="s">
        <v>1481</v>
      </c>
      <c r="C218" s="263" t="s">
        <v>2048</v>
      </c>
      <c r="D218" s="263" t="s">
        <v>2049</v>
      </c>
      <c r="E218" s="263" t="s">
        <v>489</v>
      </c>
      <c r="F218" s="263" t="s">
        <v>447</v>
      </c>
      <c r="G218" s="264" t="s">
        <v>174</v>
      </c>
      <c r="H218" s="265">
        <v>5168400</v>
      </c>
      <c r="I218" s="266">
        <v>6305448</v>
      </c>
      <c r="J218" s="262" t="s">
        <v>230</v>
      </c>
      <c r="K218" s="262"/>
      <c r="L218" s="262">
        <v>242</v>
      </c>
      <c r="M218" s="262" t="s">
        <v>226</v>
      </c>
      <c r="N218" s="262">
        <v>4920</v>
      </c>
      <c r="O218" s="262" t="s">
        <v>231</v>
      </c>
      <c r="P218" s="262">
        <v>350</v>
      </c>
      <c r="Q218" s="262" t="s">
        <v>231</v>
      </c>
      <c r="R218" s="262" t="s">
        <v>306</v>
      </c>
      <c r="S218" s="267" t="s">
        <v>2050</v>
      </c>
      <c r="T218" s="268">
        <v>30</v>
      </c>
      <c r="U218" s="269">
        <v>131</v>
      </c>
      <c r="V218" s="264" t="s">
        <v>2047</v>
      </c>
      <c r="W218" s="257" t="s">
        <v>3548</v>
      </c>
    </row>
    <row r="219" spans="1:23" ht="409.6" thickBot="1" x14ac:dyDescent="0.75">
      <c r="A219" s="261">
        <v>201</v>
      </c>
      <c r="B219" s="262" t="s">
        <v>1481</v>
      </c>
      <c r="C219" s="263" t="s">
        <v>2051</v>
      </c>
      <c r="D219" s="263" t="s">
        <v>2052</v>
      </c>
      <c r="E219" s="263" t="s">
        <v>489</v>
      </c>
      <c r="F219" s="263" t="s">
        <v>447</v>
      </c>
      <c r="G219" s="264" t="s">
        <v>174</v>
      </c>
      <c r="H219" s="265">
        <v>5672100</v>
      </c>
      <c r="I219" s="266">
        <v>6919962</v>
      </c>
      <c r="J219" s="262" t="s">
        <v>230</v>
      </c>
      <c r="K219" s="262"/>
      <c r="L219" s="262">
        <v>242</v>
      </c>
      <c r="M219" s="262" t="s">
        <v>226</v>
      </c>
      <c r="N219" s="262">
        <v>4920</v>
      </c>
      <c r="O219" s="262" t="s">
        <v>231</v>
      </c>
      <c r="P219" s="262">
        <v>350</v>
      </c>
      <c r="Q219" s="262" t="s">
        <v>231</v>
      </c>
      <c r="R219" s="262" t="s">
        <v>306</v>
      </c>
      <c r="S219" s="267" t="s">
        <v>3549</v>
      </c>
      <c r="T219" s="268">
        <v>30</v>
      </c>
      <c r="U219" s="269">
        <v>131</v>
      </c>
      <c r="V219" s="264" t="s">
        <v>2047</v>
      </c>
      <c r="W219" s="257" t="s">
        <v>3548</v>
      </c>
    </row>
    <row r="220" spans="1:23" ht="409.6" thickBot="1" x14ac:dyDescent="0.75">
      <c r="A220" s="261">
        <v>202</v>
      </c>
      <c r="B220" s="262" t="s">
        <v>1481</v>
      </c>
      <c r="C220" s="263" t="s">
        <v>2053</v>
      </c>
      <c r="D220" s="263" t="s">
        <v>2054</v>
      </c>
      <c r="E220" s="263" t="s">
        <v>651</v>
      </c>
      <c r="F220" s="263" t="s">
        <v>447</v>
      </c>
      <c r="G220" s="264" t="s">
        <v>191</v>
      </c>
      <c r="H220" s="265">
        <v>7184500</v>
      </c>
      <c r="I220" s="266">
        <v>8765090</v>
      </c>
      <c r="J220" s="262" t="s">
        <v>238</v>
      </c>
      <c r="K220" s="262"/>
      <c r="L220" s="262">
        <v>301</v>
      </c>
      <c r="M220" s="262" t="s">
        <v>226</v>
      </c>
      <c r="N220" s="262">
        <v>5780</v>
      </c>
      <c r="O220" s="262" t="s">
        <v>231</v>
      </c>
      <c r="P220" s="262">
        <v>350</v>
      </c>
      <c r="Q220" s="262" t="s">
        <v>239</v>
      </c>
      <c r="R220" s="262" t="s">
        <v>324</v>
      </c>
      <c r="S220" s="267" t="s">
        <v>3550</v>
      </c>
      <c r="T220" s="268">
        <v>30</v>
      </c>
      <c r="U220" s="269">
        <v>131</v>
      </c>
      <c r="V220" s="264" t="s">
        <v>2047</v>
      </c>
      <c r="W220" s="257" t="s">
        <v>3548</v>
      </c>
    </row>
    <row r="221" spans="1:23" ht="409.6" thickBot="1" x14ac:dyDescent="0.75">
      <c r="A221" s="261">
        <v>203</v>
      </c>
      <c r="B221" s="262" t="s">
        <v>1481</v>
      </c>
      <c r="C221" s="263" t="s">
        <v>2055</v>
      </c>
      <c r="D221" s="263" t="s">
        <v>2056</v>
      </c>
      <c r="E221" s="263" t="s">
        <v>493</v>
      </c>
      <c r="F221" s="263" t="s">
        <v>447</v>
      </c>
      <c r="G221" s="264" t="s">
        <v>172</v>
      </c>
      <c r="H221" s="265">
        <v>8252000</v>
      </c>
      <c r="I221" s="266">
        <v>10067440</v>
      </c>
      <c r="J221" s="262" t="s">
        <v>225</v>
      </c>
      <c r="K221" s="262"/>
      <c r="L221" s="262">
        <v>292</v>
      </c>
      <c r="M221" s="262" t="s">
        <v>246</v>
      </c>
      <c r="N221" s="262">
        <v>6005</v>
      </c>
      <c r="O221" s="262" t="s">
        <v>231</v>
      </c>
      <c r="P221" s="262" t="s">
        <v>227</v>
      </c>
      <c r="Q221" s="262" t="s">
        <v>228</v>
      </c>
      <c r="R221" s="262" t="s">
        <v>301</v>
      </c>
      <c r="S221" s="267" t="s">
        <v>3551</v>
      </c>
      <c r="T221" s="268">
        <v>30</v>
      </c>
      <c r="U221" s="269">
        <v>131</v>
      </c>
      <c r="V221" s="264" t="s">
        <v>2047</v>
      </c>
      <c r="W221" s="257" t="s">
        <v>3548</v>
      </c>
    </row>
    <row r="222" spans="1:23" ht="409.6" thickBot="1" x14ac:dyDescent="0.75">
      <c r="A222" s="261">
        <v>204</v>
      </c>
      <c r="B222" s="262" t="s">
        <v>1481</v>
      </c>
      <c r="C222" s="263" t="s">
        <v>2057</v>
      </c>
      <c r="D222" s="263" t="s">
        <v>2058</v>
      </c>
      <c r="E222" s="263" t="s">
        <v>493</v>
      </c>
      <c r="F222" s="263" t="s">
        <v>447</v>
      </c>
      <c r="G222" s="264" t="s">
        <v>172</v>
      </c>
      <c r="H222" s="265">
        <v>8415500</v>
      </c>
      <c r="I222" s="266">
        <v>10266910</v>
      </c>
      <c r="J222" s="262" t="s">
        <v>225</v>
      </c>
      <c r="K222" s="262"/>
      <c r="L222" s="262">
        <v>292</v>
      </c>
      <c r="M222" s="262" t="s">
        <v>246</v>
      </c>
      <c r="N222" s="262">
        <v>6005</v>
      </c>
      <c r="O222" s="262" t="s">
        <v>231</v>
      </c>
      <c r="P222" s="262" t="s">
        <v>227</v>
      </c>
      <c r="Q222" s="262" t="s">
        <v>228</v>
      </c>
      <c r="R222" s="262" t="s">
        <v>301</v>
      </c>
      <c r="S222" s="267" t="s">
        <v>3552</v>
      </c>
      <c r="T222" s="268">
        <v>30</v>
      </c>
      <c r="U222" s="269">
        <v>131</v>
      </c>
      <c r="V222" s="264" t="s">
        <v>2047</v>
      </c>
      <c r="W222" s="257" t="s">
        <v>3548</v>
      </c>
    </row>
    <row r="223" spans="1:23" ht="409.6" thickBot="1" x14ac:dyDescent="0.75">
      <c r="A223" s="261">
        <v>205</v>
      </c>
      <c r="B223" s="262" t="s">
        <v>1487</v>
      </c>
      <c r="C223" s="263" t="s">
        <v>2059</v>
      </c>
      <c r="D223" s="263" t="s">
        <v>2060</v>
      </c>
      <c r="E223" s="263" t="s">
        <v>879</v>
      </c>
      <c r="F223" s="263" t="s">
        <v>447</v>
      </c>
      <c r="G223" s="264" t="s">
        <v>189</v>
      </c>
      <c r="H223" s="265">
        <v>7041700</v>
      </c>
      <c r="I223" s="266">
        <v>8590874</v>
      </c>
      <c r="J223" s="262" t="s">
        <v>238</v>
      </c>
      <c r="K223" s="262"/>
      <c r="L223" s="262">
        <v>301</v>
      </c>
      <c r="M223" s="262" t="s">
        <v>226</v>
      </c>
      <c r="N223" s="262">
        <v>5760</v>
      </c>
      <c r="O223" s="262">
        <v>1</v>
      </c>
      <c r="P223" s="262">
        <v>350</v>
      </c>
      <c r="Q223" s="262" t="s">
        <v>239</v>
      </c>
      <c r="R223" s="262" t="s">
        <v>322</v>
      </c>
      <c r="S223" s="267" t="s">
        <v>3553</v>
      </c>
      <c r="T223" s="268">
        <v>30</v>
      </c>
      <c r="U223" s="269">
        <v>131</v>
      </c>
      <c r="V223" s="264" t="s">
        <v>2047</v>
      </c>
      <c r="W223" s="257" t="s">
        <v>3548</v>
      </c>
    </row>
    <row r="224" spans="1:23" ht="409.6" thickBot="1" x14ac:dyDescent="0.75">
      <c r="A224" s="261">
        <v>206</v>
      </c>
      <c r="B224" s="262" t="s">
        <v>1481</v>
      </c>
      <c r="C224" s="263" t="s">
        <v>2061</v>
      </c>
      <c r="D224" s="263" t="s">
        <v>2062</v>
      </c>
      <c r="E224" s="263" t="s">
        <v>493</v>
      </c>
      <c r="F224" s="263" t="s">
        <v>447</v>
      </c>
      <c r="G224" s="264" t="s">
        <v>172</v>
      </c>
      <c r="H224" s="265">
        <v>8338800</v>
      </c>
      <c r="I224" s="266">
        <v>10173336</v>
      </c>
      <c r="J224" s="262" t="s">
        <v>225</v>
      </c>
      <c r="K224" s="262"/>
      <c r="L224" s="262">
        <v>292</v>
      </c>
      <c r="M224" s="262" t="s">
        <v>246</v>
      </c>
      <c r="N224" s="262">
        <v>6005</v>
      </c>
      <c r="O224" s="262" t="s">
        <v>231</v>
      </c>
      <c r="P224" s="262" t="s">
        <v>227</v>
      </c>
      <c r="Q224" s="262" t="s">
        <v>228</v>
      </c>
      <c r="R224" s="262" t="s">
        <v>301</v>
      </c>
      <c r="S224" s="267" t="s">
        <v>3554</v>
      </c>
      <c r="T224" s="268">
        <v>30</v>
      </c>
      <c r="U224" s="269">
        <v>131</v>
      </c>
      <c r="V224" s="264" t="s">
        <v>2047</v>
      </c>
      <c r="W224" s="257" t="s">
        <v>3548</v>
      </c>
    </row>
    <row r="225" spans="1:23" ht="409.6" thickBot="1" x14ac:dyDescent="0.75">
      <c r="A225" s="261">
        <v>207</v>
      </c>
      <c r="B225" s="262" t="s">
        <v>1481</v>
      </c>
      <c r="C225" s="263" t="s">
        <v>2063</v>
      </c>
      <c r="D225" s="263" t="s">
        <v>2064</v>
      </c>
      <c r="E225" s="263" t="s">
        <v>493</v>
      </c>
      <c r="F225" s="263" t="s">
        <v>447</v>
      </c>
      <c r="G225" s="264" t="s">
        <v>172</v>
      </c>
      <c r="H225" s="265">
        <v>8592500</v>
      </c>
      <c r="I225" s="266">
        <v>10482850</v>
      </c>
      <c r="J225" s="262" t="s">
        <v>225</v>
      </c>
      <c r="K225" s="262"/>
      <c r="L225" s="262">
        <v>292</v>
      </c>
      <c r="M225" s="262" t="s">
        <v>246</v>
      </c>
      <c r="N225" s="262">
        <v>6005</v>
      </c>
      <c r="O225" s="262" t="s">
        <v>231</v>
      </c>
      <c r="P225" s="262" t="s">
        <v>227</v>
      </c>
      <c r="Q225" s="262" t="s">
        <v>228</v>
      </c>
      <c r="R225" s="262" t="s">
        <v>301</v>
      </c>
      <c r="S225" s="267" t="s">
        <v>3555</v>
      </c>
      <c r="T225" s="268">
        <v>30</v>
      </c>
      <c r="U225" s="269">
        <v>131</v>
      </c>
      <c r="V225" s="264" t="s">
        <v>2047</v>
      </c>
      <c r="W225" s="257" t="s">
        <v>3548</v>
      </c>
    </row>
    <row r="226" spans="1:23" ht="409.6" thickBot="1" x14ac:dyDescent="0.75">
      <c r="A226" s="261">
        <v>208</v>
      </c>
      <c r="B226" s="262" t="s">
        <v>1481</v>
      </c>
      <c r="C226" s="263" t="s">
        <v>2065</v>
      </c>
      <c r="D226" s="263" t="s">
        <v>2066</v>
      </c>
      <c r="E226" s="263" t="s">
        <v>493</v>
      </c>
      <c r="F226" s="263" t="s">
        <v>447</v>
      </c>
      <c r="G226" s="264" t="s">
        <v>172</v>
      </c>
      <c r="H226" s="265">
        <v>8550400</v>
      </c>
      <c r="I226" s="266">
        <v>10431488</v>
      </c>
      <c r="J226" s="262" t="s">
        <v>225</v>
      </c>
      <c r="K226" s="262"/>
      <c r="L226" s="262">
        <v>292</v>
      </c>
      <c r="M226" s="262" t="s">
        <v>246</v>
      </c>
      <c r="N226" s="262">
        <v>6005</v>
      </c>
      <c r="O226" s="262" t="s">
        <v>231</v>
      </c>
      <c r="P226" s="262" t="s">
        <v>227</v>
      </c>
      <c r="Q226" s="262" t="s">
        <v>228</v>
      </c>
      <c r="R226" s="262" t="s">
        <v>301</v>
      </c>
      <c r="S226" s="267" t="s">
        <v>3556</v>
      </c>
      <c r="T226" s="268">
        <v>30</v>
      </c>
      <c r="U226" s="269">
        <v>131</v>
      </c>
      <c r="V226" s="264" t="s">
        <v>2047</v>
      </c>
      <c r="W226" s="257" t="s">
        <v>3548</v>
      </c>
    </row>
    <row r="227" spans="1:23" ht="409.6" thickBot="1" x14ac:dyDescent="0.75">
      <c r="A227" s="261">
        <v>209</v>
      </c>
      <c r="B227" s="262" t="s">
        <v>1481</v>
      </c>
      <c r="C227" s="263" t="s">
        <v>2067</v>
      </c>
      <c r="D227" s="263" t="s">
        <v>2068</v>
      </c>
      <c r="E227" s="263" t="s">
        <v>493</v>
      </c>
      <c r="F227" s="263" t="s">
        <v>447</v>
      </c>
      <c r="G227" s="264" t="s">
        <v>172</v>
      </c>
      <c r="H227" s="265">
        <v>8294500</v>
      </c>
      <c r="I227" s="266">
        <v>10119290</v>
      </c>
      <c r="J227" s="262" t="s">
        <v>225</v>
      </c>
      <c r="K227" s="262"/>
      <c r="L227" s="262">
        <v>292</v>
      </c>
      <c r="M227" s="262" t="s">
        <v>246</v>
      </c>
      <c r="N227" s="262">
        <v>6005</v>
      </c>
      <c r="O227" s="262" t="s">
        <v>231</v>
      </c>
      <c r="P227" s="262" t="s">
        <v>227</v>
      </c>
      <c r="Q227" s="262" t="s">
        <v>228</v>
      </c>
      <c r="R227" s="262" t="s">
        <v>301</v>
      </c>
      <c r="S227" s="267" t="s">
        <v>3557</v>
      </c>
      <c r="T227" s="268">
        <v>30</v>
      </c>
      <c r="U227" s="269">
        <v>131</v>
      </c>
      <c r="V227" s="264" t="s">
        <v>2047</v>
      </c>
      <c r="W227" s="257" t="s">
        <v>3548</v>
      </c>
    </row>
    <row r="228" spans="1:23" ht="409.6" thickBot="1" x14ac:dyDescent="0.75">
      <c r="A228" s="261">
        <v>210</v>
      </c>
      <c r="B228" s="262" t="s">
        <v>1481</v>
      </c>
      <c r="C228" s="263" t="s">
        <v>2069</v>
      </c>
      <c r="D228" s="263" t="s">
        <v>2070</v>
      </c>
      <c r="E228" s="263" t="s">
        <v>493</v>
      </c>
      <c r="F228" s="263" t="s">
        <v>447</v>
      </c>
      <c r="G228" s="264" t="s">
        <v>172</v>
      </c>
      <c r="H228" s="265">
        <v>8130600</v>
      </c>
      <c r="I228" s="266">
        <v>9919332</v>
      </c>
      <c r="J228" s="262" t="s">
        <v>225</v>
      </c>
      <c r="K228" s="262"/>
      <c r="L228" s="262">
        <v>292</v>
      </c>
      <c r="M228" s="262" t="s">
        <v>246</v>
      </c>
      <c r="N228" s="262">
        <v>6005</v>
      </c>
      <c r="O228" s="262" t="s">
        <v>231</v>
      </c>
      <c r="P228" s="262" t="s">
        <v>227</v>
      </c>
      <c r="Q228" s="262" t="s">
        <v>228</v>
      </c>
      <c r="R228" s="262" t="s">
        <v>301</v>
      </c>
      <c r="S228" s="267" t="s">
        <v>2071</v>
      </c>
      <c r="T228" s="268">
        <v>30</v>
      </c>
      <c r="U228" s="269">
        <v>131</v>
      </c>
      <c r="V228" s="264" t="s">
        <v>2047</v>
      </c>
      <c r="W228" s="257" t="s">
        <v>3548</v>
      </c>
    </row>
    <row r="229" spans="1:23" ht="409.6" thickBot="1" x14ac:dyDescent="0.75">
      <c r="A229" s="261">
        <v>211</v>
      </c>
      <c r="B229" s="262" t="s">
        <v>1481</v>
      </c>
      <c r="C229" s="263" t="s">
        <v>2072</v>
      </c>
      <c r="D229" s="263" t="s">
        <v>2073</v>
      </c>
      <c r="E229" s="263" t="s">
        <v>651</v>
      </c>
      <c r="F229" s="263" t="s">
        <v>447</v>
      </c>
      <c r="G229" s="264" t="s">
        <v>191</v>
      </c>
      <c r="H229" s="265">
        <v>7063100</v>
      </c>
      <c r="I229" s="266">
        <v>8616982</v>
      </c>
      <c r="J229" s="262" t="s">
        <v>238</v>
      </c>
      <c r="K229" s="262"/>
      <c r="L229" s="262">
        <v>301</v>
      </c>
      <c r="M229" s="262" t="s">
        <v>226</v>
      </c>
      <c r="N229" s="262">
        <v>5780</v>
      </c>
      <c r="O229" s="262" t="s">
        <v>231</v>
      </c>
      <c r="P229" s="262">
        <v>350</v>
      </c>
      <c r="Q229" s="262" t="s">
        <v>239</v>
      </c>
      <c r="R229" s="262" t="s">
        <v>324</v>
      </c>
      <c r="S229" s="267" t="s">
        <v>3558</v>
      </c>
      <c r="T229" s="268">
        <v>30</v>
      </c>
      <c r="U229" s="269">
        <v>131</v>
      </c>
      <c r="V229" s="264" t="s">
        <v>2047</v>
      </c>
      <c r="W229" s="257" t="s">
        <v>3548</v>
      </c>
    </row>
    <row r="230" spans="1:23" ht="409.6" thickBot="1" x14ac:dyDescent="0.75">
      <c r="A230" s="261">
        <v>212</v>
      </c>
      <c r="B230" s="262" t="s">
        <v>1481</v>
      </c>
      <c r="C230" s="263" t="s">
        <v>2074</v>
      </c>
      <c r="D230" s="263" t="s">
        <v>2075</v>
      </c>
      <c r="E230" s="263" t="s">
        <v>651</v>
      </c>
      <c r="F230" s="263" t="s">
        <v>447</v>
      </c>
      <c r="G230" s="264" t="s">
        <v>191</v>
      </c>
      <c r="H230" s="265">
        <v>7525000</v>
      </c>
      <c r="I230" s="266">
        <v>9180500</v>
      </c>
      <c r="J230" s="262" t="s">
        <v>238</v>
      </c>
      <c r="K230" s="262"/>
      <c r="L230" s="262">
        <v>301</v>
      </c>
      <c r="M230" s="262" t="s">
        <v>226</v>
      </c>
      <c r="N230" s="262">
        <v>5780</v>
      </c>
      <c r="O230" s="262" t="s">
        <v>231</v>
      </c>
      <c r="P230" s="262">
        <v>350</v>
      </c>
      <c r="Q230" s="262" t="s">
        <v>239</v>
      </c>
      <c r="R230" s="262" t="s">
        <v>324</v>
      </c>
      <c r="S230" s="267" t="s">
        <v>3559</v>
      </c>
      <c r="T230" s="268">
        <v>30</v>
      </c>
      <c r="U230" s="269">
        <v>131</v>
      </c>
      <c r="V230" s="264" t="s">
        <v>2047</v>
      </c>
      <c r="W230" s="257" t="s">
        <v>3548</v>
      </c>
    </row>
    <row r="231" spans="1:23" ht="409.6" thickBot="1" x14ac:dyDescent="0.75">
      <c r="A231" s="261">
        <v>213</v>
      </c>
      <c r="B231" s="262" t="s">
        <v>1481</v>
      </c>
      <c r="C231" s="263" t="s">
        <v>2076</v>
      </c>
      <c r="D231" s="263" t="s">
        <v>2077</v>
      </c>
      <c r="E231" s="263" t="s">
        <v>651</v>
      </c>
      <c r="F231" s="263" t="s">
        <v>447</v>
      </c>
      <c r="G231" s="264" t="s">
        <v>191</v>
      </c>
      <c r="H231" s="265">
        <v>7271300</v>
      </c>
      <c r="I231" s="266">
        <v>8870986</v>
      </c>
      <c r="J231" s="262" t="s">
        <v>238</v>
      </c>
      <c r="K231" s="262"/>
      <c r="L231" s="262">
        <v>301</v>
      </c>
      <c r="M231" s="262" t="s">
        <v>226</v>
      </c>
      <c r="N231" s="262">
        <v>5780</v>
      </c>
      <c r="O231" s="262" t="s">
        <v>231</v>
      </c>
      <c r="P231" s="262">
        <v>350</v>
      </c>
      <c r="Q231" s="262" t="s">
        <v>239</v>
      </c>
      <c r="R231" s="262" t="s">
        <v>324</v>
      </c>
      <c r="S231" s="267" t="s">
        <v>3560</v>
      </c>
      <c r="T231" s="268">
        <v>30</v>
      </c>
      <c r="U231" s="269">
        <v>131</v>
      </c>
      <c r="V231" s="264" t="s">
        <v>2047</v>
      </c>
      <c r="W231" s="257" t="s">
        <v>3548</v>
      </c>
    </row>
    <row r="232" spans="1:23" ht="409.6" thickBot="1" x14ac:dyDescent="0.75">
      <c r="A232" s="261">
        <v>214</v>
      </c>
      <c r="B232" s="262" t="s">
        <v>1481</v>
      </c>
      <c r="C232" s="263" t="s">
        <v>2078</v>
      </c>
      <c r="D232" s="263" t="s">
        <v>2079</v>
      </c>
      <c r="E232" s="263" t="s">
        <v>651</v>
      </c>
      <c r="F232" s="263" t="s">
        <v>447</v>
      </c>
      <c r="G232" s="264" t="s">
        <v>191</v>
      </c>
      <c r="H232" s="265">
        <v>7228200</v>
      </c>
      <c r="I232" s="266">
        <v>8818404</v>
      </c>
      <c r="J232" s="262" t="s">
        <v>238</v>
      </c>
      <c r="K232" s="262"/>
      <c r="L232" s="262">
        <v>301</v>
      </c>
      <c r="M232" s="262" t="s">
        <v>226</v>
      </c>
      <c r="N232" s="262">
        <v>5780</v>
      </c>
      <c r="O232" s="262" t="s">
        <v>231</v>
      </c>
      <c r="P232" s="262">
        <v>350</v>
      </c>
      <c r="Q232" s="262" t="s">
        <v>239</v>
      </c>
      <c r="R232" s="262" t="s">
        <v>324</v>
      </c>
      <c r="S232" s="267" t="s">
        <v>3561</v>
      </c>
      <c r="T232" s="268">
        <v>30</v>
      </c>
      <c r="U232" s="269">
        <v>131</v>
      </c>
      <c r="V232" s="264" t="s">
        <v>2047</v>
      </c>
      <c r="W232" s="257" t="s">
        <v>3548</v>
      </c>
    </row>
    <row r="233" spans="1:23" ht="409.6" thickBot="1" x14ac:dyDescent="0.75">
      <c r="A233" s="261">
        <v>215</v>
      </c>
      <c r="B233" s="262" t="s">
        <v>1481</v>
      </c>
      <c r="C233" s="263" t="s">
        <v>2080</v>
      </c>
      <c r="D233" s="263" t="s">
        <v>2081</v>
      </c>
      <c r="E233" s="263" t="s">
        <v>879</v>
      </c>
      <c r="F233" s="263" t="s">
        <v>447</v>
      </c>
      <c r="G233" s="264" t="s">
        <v>189</v>
      </c>
      <c r="H233" s="265">
        <v>7206800</v>
      </c>
      <c r="I233" s="266">
        <v>8792296</v>
      </c>
      <c r="J233" s="262" t="s">
        <v>238</v>
      </c>
      <c r="K233" s="262"/>
      <c r="L233" s="262">
        <v>301</v>
      </c>
      <c r="M233" s="262" t="s">
        <v>226</v>
      </c>
      <c r="N233" s="262">
        <v>5760</v>
      </c>
      <c r="O233" s="262">
        <v>1</v>
      </c>
      <c r="P233" s="262">
        <v>350</v>
      </c>
      <c r="Q233" s="262" t="s">
        <v>239</v>
      </c>
      <c r="R233" s="262" t="s">
        <v>322</v>
      </c>
      <c r="S233" s="267" t="s">
        <v>3562</v>
      </c>
      <c r="T233" s="268">
        <v>30</v>
      </c>
      <c r="U233" s="269">
        <v>131</v>
      </c>
      <c r="V233" s="264" t="s">
        <v>2047</v>
      </c>
      <c r="W233" s="257" t="s">
        <v>3548</v>
      </c>
    </row>
    <row r="234" spans="1:23" ht="409.6" thickBot="1" x14ac:dyDescent="0.75">
      <c r="A234" s="261">
        <v>216</v>
      </c>
      <c r="B234" s="262" t="s">
        <v>1481</v>
      </c>
      <c r="C234" s="263" t="s">
        <v>2082</v>
      </c>
      <c r="D234" s="263" t="s">
        <v>2083</v>
      </c>
      <c r="E234" s="263" t="s">
        <v>651</v>
      </c>
      <c r="F234" s="263" t="s">
        <v>447</v>
      </c>
      <c r="G234" s="264" t="s">
        <v>191</v>
      </c>
      <c r="H234" s="265">
        <v>7269400</v>
      </c>
      <c r="I234" s="266">
        <v>8868668</v>
      </c>
      <c r="J234" s="262" t="s">
        <v>238</v>
      </c>
      <c r="K234" s="262"/>
      <c r="L234" s="262">
        <v>301</v>
      </c>
      <c r="M234" s="262" t="s">
        <v>226</v>
      </c>
      <c r="N234" s="262">
        <v>5780</v>
      </c>
      <c r="O234" s="262" t="s">
        <v>231</v>
      </c>
      <c r="P234" s="262">
        <v>350</v>
      </c>
      <c r="Q234" s="262" t="s">
        <v>239</v>
      </c>
      <c r="R234" s="262" t="s">
        <v>324</v>
      </c>
      <c r="S234" s="267" t="s">
        <v>3563</v>
      </c>
      <c r="T234" s="268">
        <v>30</v>
      </c>
      <c r="U234" s="269">
        <v>131</v>
      </c>
      <c r="V234" s="264" t="s">
        <v>2047</v>
      </c>
      <c r="W234" s="257" t="s">
        <v>3548</v>
      </c>
    </row>
    <row r="235" spans="1:23" ht="409.6" thickBot="1" x14ac:dyDescent="0.75">
      <c r="A235" s="261">
        <v>217</v>
      </c>
      <c r="B235" s="262" t="s">
        <v>1481</v>
      </c>
      <c r="C235" s="263" t="s">
        <v>2084</v>
      </c>
      <c r="D235" s="263" t="s">
        <v>2085</v>
      </c>
      <c r="E235" s="263" t="s">
        <v>651</v>
      </c>
      <c r="F235" s="263" t="s">
        <v>447</v>
      </c>
      <c r="G235" s="264" t="s">
        <v>191</v>
      </c>
      <c r="H235" s="265">
        <v>7298500</v>
      </c>
      <c r="I235" s="266">
        <v>8904170</v>
      </c>
      <c r="J235" s="262" t="s">
        <v>238</v>
      </c>
      <c r="K235" s="262"/>
      <c r="L235" s="262">
        <v>301</v>
      </c>
      <c r="M235" s="262" t="s">
        <v>226</v>
      </c>
      <c r="N235" s="262">
        <v>5780</v>
      </c>
      <c r="O235" s="262" t="s">
        <v>231</v>
      </c>
      <c r="P235" s="262">
        <v>350</v>
      </c>
      <c r="Q235" s="262" t="s">
        <v>239</v>
      </c>
      <c r="R235" s="262" t="s">
        <v>324</v>
      </c>
      <c r="S235" s="267" t="s">
        <v>3564</v>
      </c>
      <c r="T235" s="268">
        <v>30</v>
      </c>
      <c r="U235" s="269">
        <v>131</v>
      </c>
      <c r="V235" s="264" t="s">
        <v>2047</v>
      </c>
      <c r="W235" s="257" t="s">
        <v>3548</v>
      </c>
    </row>
    <row r="236" spans="1:23" ht="198.75" thickBot="1" x14ac:dyDescent="0.75">
      <c r="A236" s="261">
        <v>218</v>
      </c>
      <c r="B236" s="262" t="s">
        <v>1517</v>
      </c>
      <c r="C236" s="263" t="s">
        <v>2086</v>
      </c>
      <c r="D236" s="263" t="s">
        <v>2087</v>
      </c>
      <c r="E236" s="263" t="s">
        <v>493</v>
      </c>
      <c r="F236" s="263" t="s">
        <v>447</v>
      </c>
      <c r="G236" s="264" t="s">
        <v>172</v>
      </c>
      <c r="H236" s="265">
        <v>7658400</v>
      </c>
      <c r="I236" s="266">
        <v>9343248</v>
      </c>
      <c r="J236" s="262" t="s">
        <v>225</v>
      </c>
      <c r="K236" s="262"/>
      <c r="L236" s="262">
        <v>292</v>
      </c>
      <c r="M236" s="262" t="s">
        <v>246</v>
      </c>
      <c r="N236" s="262">
        <v>6005</v>
      </c>
      <c r="O236" s="262" t="s">
        <v>231</v>
      </c>
      <c r="P236" s="262" t="s">
        <v>227</v>
      </c>
      <c r="Q236" s="262" t="s">
        <v>228</v>
      </c>
      <c r="R236" s="262" t="s">
        <v>301</v>
      </c>
      <c r="S236" s="267" t="s">
        <v>3565</v>
      </c>
      <c r="T236" s="268">
        <v>30</v>
      </c>
      <c r="U236" s="269">
        <v>131</v>
      </c>
      <c r="V236" s="264" t="s">
        <v>2047</v>
      </c>
      <c r="W236" s="257" t="s">
        <v>3548</v>
      </c>
    </row>
    <row r="237" spans="1:23" ht="231.75" thickBot="1" x14ac:dyDescent="0.75">
      <c r="A237" s="261">
        <v>219</v>
      </c>
      <c r="B237" s="262" t="s">
        <v>1517</v>
      </c>
      <c r="C237" s="263" t="s">
        <v>2088</v>
      </c>
      <c r="D237" s="263" t="s">
        <v>2089</v>
      </c>
      <c r="E237" s="263" t="s">
        <v>493</v>
      </c>
      <c r="F237" s="263" t="s">
        <v>447</v>
      </c>
      <c r="G237" s="264" t="s">
        <v>172</v>
      </c>
      <c r="H237" s="265">
        <v>7723900</v>
      </c>
      <c r="I237" s="266">
        <v>9423158</v>
      </c>
      <c r="J237" s="262" t="s">
        <v>225</v>
      </c>
      <c r="K237" s="262"/>
      <c r="L237" s="262">
        <v>292</v>
      </c>
      <c r="M237" s="262" t="s">
        <v>246</v>
      </c>
      <c r="N237" s="262">
        <v>6005</v>
      </c>
      <c r="O237" s="262" t="s">
        <v>231</v>
      </c>
      <c r="P237" s="262" t="s">
        <v>227</v>
      </c>
      <c r="Q237" s="262" t="s">
        <v>228</v>
      </c>
      <c r="R237" s="262" t="s">
        <v>301</v>
      </c>
      <c r="S237" s="267" t="s">
        <v>2090</v>
      </c>
      <c r="T237" s="268">
        <v>30</v>
      </c>
      <c r="U237" s="269">
        <v>131</v>
      </c>
      <c r="V237" s="264" t="s">
        <v>2047</v>
      </c>
      <c r="W237" s="257" t="s">
        <v>3548</v>
      </c>
    </row>
    <row r="238" spans="1:23" ht="198.75" thickBot="1" x14ac:dyDescent="0.75">
      <c r="A238" s="261">
        <v>220</v>
      </c>
      <c r="B238" s="262" t="s">
        <v>1517</v>
      </c>
      <c r="C238" s="263" t="s">
        <v>2091</v>
      </c>
      <c r="D238" s="263" t="s">
        <v>2092</v>
      </c>
      <c r="E238" s="263" t="s">
        <v>651</v>
      </c>
      <c r="F238" s="263" t="s">
        <v>447</v>
      </c>
      <c r="G238" s="264" t="s">
        <v>191</v>
      </c>
      <c r="H238" s="265">
        <v>6590900</v>
      </c>
      <c r="I238" s="266">
        <v>8040898</v>
      </c>
      <c r="J238" s="262" t="s">
        <v>238</v>
      </c>
      <c r="K238" s="262"/>
      <c r="L238" s="262">
        <v>301</v>
      </c>
      <c r="M238" s="262" t="s">
        <v>226</v>
      </c>
      <c r="N238" s="262">
        <v>5780</v>
      </c>
      <c r="O238" s="262" t="s">
        <v>231</v>
      </c>
      <c r="P238" s="262">
        <v>350</v>
      </c>
      <c r="Q238" s="262" t="s">
        <v>239</v>
      </c>
      <c r="R238" s="262" t="s">
        <v>324</v>
      </c>
      <c r="S238" s="267" t="s">
        <v>2093</v>
      </c>
      <c r="T238" s="268">
        <v>30</v>
      </c>
      <c r="U238" s="269">
        <v>131</v>
      </c>
      <c r="V238" s="264" t="s">
        <v>2047</v>
      </c>
      <c r="W238" s="257" t="s">
        <v>3548</v>
      </c>
    </row>
    <row r="239" spans="1:23" ht="231.75" thickBot="1" x14ac:dyDescent="0.75">
      <c r="A239" s="261">
        <v>221</v>
      </c>
      <c r="B239" s="262" t="s">
        <v>1517</v>
      </c>
      <c r="C239" s="263" t="s">
        <v>2094</v>
      </c>
      <c r="D239" s="263" t="s">
        <v>2095</v>
      </c>
      <c r="E239" s="263" t="s">
        <v>651</v>
      </c>
      <c r="F239" s="263" t="s">
        <v>447</v>
      </c>
      <c r="G239" s="264" t="s">
        <v>191</v>
      </c>
      <c r="H239" s="265">
        <v>6656400</v>
      </c>
      <c r="I239" s="266">
        <v>8120808</v>
      </c>
      <c r="J239" s="262" t="s">
        <v>238</v>
      </c>
      <c r="K239" s="262"/>
      <c r="L239" s="262">
        <v>301</v>
      </c>
      <c r="M239" s="262" t="s">
        <v>226</v>
      </c>
      <c r="N239" s="262">
        <v>5780</v>
      </c>
      <c r="O239" s="262" t="s">
        <v>231</v>
      </c>
      <c r="P239" s="262">
        <v>350</v>
      </c>
      <c r="Q239" s="262" t="s">
        <v>239</v>
      </c>
      <c r="R239" s="262" t="s">
        <v>324</v>
      </c>
      <c r="S239" s="267" t="s">
        <v>2096</v>
      </c>
      <c r="T239" s="268">
        <v>30</v>
      </c>
      <c r="U239" s="269">
        <v>131</v>
      </c>
      <c r="V239" s="264" t="s">
        <v>2047</v>
      </c>
      <c r="W239" s="257" t="s">
        <v>3548</v>
      </c>
    </row>
    <row r="240" spans="1:23" ht="409.6" thickBot="1" x14ac:dyDescent="0.75">
      <c r="A240" s="261">
        <v>222</v>
      </c>
      <c r="B240" s="262" t="s">
        <v>1481</v>
      </c>
      <c r="C240" s="263" t="s">
        <v>2097</v>
      </c>
      <c r="D240" s="263" t="s">
        <v>2098</v>
      </c>
      <c r="E240" s="263" t="s">
        <v>1269</v>
      </c>
      <c r="F240" s="263" t="s">
        <v>447</v>
      </c>
      <c r="G240" s="264" t="s">
        <v>190</v>
      </c>
      <c r="H240" s="265">
        <v>7057200</v>
      </c>
      <c r="I240" s="266">
        <v>8609784</v>
      </c>
      <c r="J240" s="262" t="s">
        <v>238</v>
      </c>
      <c r="K240" s="262"/>
      <c r="L240" s="262">
        <v>292</v>
      </c>
      <c r="M240" s="262" t="s">
        <v>226</v>
      </c>
      <c r="N240" s="262">
        <v>5780</v>
      </c>
      <c r="O240" s="262" t="s">
        <v>231</v>
      </c>
      <c r="P240" s="262">
        <v>350</v>
      </c>
      <c r="Q240" s="262" t="s">
        <v>239</v>
      </c>
      <c r="R240" s="262" t="s">
        <v>323</v>
      </c>
      <c r="S240" s="267" t="s">
        <v>3562</v>
      </c>
      <c r="T240" s="268">
        <v>30</v>
      </c>
      <c r="U240" s="269">
        <v>131</v>
      </c>
      <c r="V240" s="264" t="s">
        <v>2047</v>
      </c>
      <c r="W240" s="257" t="s">
        <v>3548</v>
      </c>
    </row>
    <row r="241" spans="1:23" ht="409.6" thickBot="1" x14ac:dyDescent="0.75">
      <c r="A241" s="261">
        <v>223</v>
      </c>
      <c r="B241" s="262" t="s">
        <v>1481</v>
      </c>
      <c r="C241" s="263" t="s">
        <v>2099</v>
      </c>
      <c r="D241" s="263" t="s">
        <v>2100</v>
      </c>
      <c r="E241" s="263" t="s">
        <v>1269</v>
      </c>
      <c r="F241" s="263" t="s">
        <v>447</v>
      </c>
      <c r="G241" s="264" t="s">
        <v>190</v>
      </c>
      <c r="H241" s="265">
        <v>7127500</v>
      </c>
      <c r="I241" s="266">
        <v>8695550</v>
      </c>
      <c r="J241" s="262" t="s">
        <v>238</v>
      </c>
      <c r="K241" s="262"/>
      <c r="L241" s="262">
        <v>292</v>
      </c>
      <c r="M241" s="262" t="s">
        <v>226</v>
      </c>
      <c r="N241" s="262">
        <v>5780</v>
      </c>
      <c r="O241" s="262" t="s">
        <v>231</v>
      </c>
      <c r="P241" s="262">
        <v>350</v>
      </c>
      <c r="Q241" s="262" t="s">
        <v>239</v>
      </c>
      <c r="R241" s="262" t="s">
        <v>323</v>
      </c>
      <c r="S241" s="267" t="s">
        <v>3564</v>
      </c>
      <c r="T241" s="268">
        <v>30</v>
      </c>
      <c r="U241" s="269">
        <v>131</v>
      </c>
      <c r="V241" s="264" t="s">
        <v>2047</v>
      </c>
      <c r="W241" s="257" t="s">
        <v>3548</v>
      </c>
    </row>
    <row r="242" spans="1:23" ht="409.6" thickBot="1" x14ac:dyDescent="0.75">
      <c r="A242" s="261">
        <v>224</v>
      </c>
      <c r="B242" s="262" t="s">
        <v>1481</v>
      </c>
      <c r="C242" s="263" t="s">
        <v>2101</v>
      </c>
      <c r="D242" s="263" t="s">
        <v>2102</v>
      </c>
      <c r="E242" s="263" t="s">
        <v>882</v>
      </c>
      <c r="F242" s="263" t="s">
        <v>447</v>
      </c>
      <c r="G242" s="264" t="s">
        <v>182</v>
      </c>
      <c r="H242" s="265">
        <v>6069800</v>
      </c>
      <c r="I242" s="266">
        <v>7405156</v>
      </c>
      <c r="J242" s="262" t="s">
        <v>230</v>
      </c>
      <c r="K242" s="262"/>
      <c r="L242" s="262">
        <v>292</v>
      </c>
      <c r="M242" s="262" t="s">
        <v>226</v>
      </c>
      <c r="N242" s="262">
        <v>4670</v>
      </c>
      <c r="O242" s="262" t="s">
        <v>263</v>
      </c>
      <c r="P242" s="262">
        <v>210</v>
      </c>
      <c r="Q242" s="262" t="s">
        <v>263</v>
      </c>
      <c r="R242" s="262" t="s">
        <v>313</v>
      </c>
      <c r="S242" s="267" t="s">
        <v>3566</v>
      </c>
      <c r="T242" s="268">
        <v>30</v>
      </c>
      <c r="U242" s="269">
        <v>131</v>
      </c>
      <c r="V242" s="264" t="s">
        <v>2047</v>
      </c>
      <c r="W242" s="257" t="s">
        <v>3548</v>
      </c>
    </row>
    <row r="243" spans="1:23" ht="409.6" thickBot="1" x14ac:dyDescent="0.75">
      <c r="A243" s="261">
        <v>225</v>
      </c>
      <c r="B243" s="262" t="s">
        <v>1481</v>
      </c>
      <c r="C243" s="263" t="s">
        <v>2103</v>
      </c>
      <c r="D243" s="263" t="s">
        <v>2104</v>
      </c>
      <c r="E243" s="263" t="s">
        <v>882</v>
      </c>
      <c r="F243" s="263" t="s">
        <v>447</v>
      </c>
      <c r="G243" s="264" t="s">
        <v>182</v>
      </c>
      <c r="H243" s="265">
        <v>5681700</v>
      </c>
      <c r="I243" s="266">
        <v>6931674</v>
      </c>
      <c r="J243" s="262" t="s">
        <v>230</v>
      </c>
      <c r="K243" s="262"/>
      <c r="L243" s="262">
        <v>292</v>
      </c>
      <c r="M243" s="262" t="s">
        <v>226</v>
      </c>
      <c r="N243" s="262">
        <v>4670</v>
      </c>
      <c r="O243" s="262" t="s">
        <v>263</v>
      </c>
      <c r="P243" s="262">
        <v>210</v>
      </c>
      <c r="Q243" s="262" t="s">
        <v>263</v>
      </c>
      <c r="R243" s="262" t="s">
        <v>313</v>
      </c>
      <c r="S243" s="267" t="s">
        <v>2105</v>
      </c>
      <c r="T243" s="268">
        <v>30</v>
      </c>
      <c r="U243" s="269">
        <v>131</v>
      </c>
      <c r="V243" s="264" t="s">
        <v>2047</v>
      </c>
      <c r="W243" s="257" t="s">
        <v>3548</v>
      </c>
    </row>
    <row r="244" spans="1:23" ht="409.6" thickBot="1" x14ac:dyDescent="0.75">
      <c r="A244" s="261">
        <v>226</v>
      </c>
      <c r="B244" s="262" t="s">
        <v>1487</v>
      </c>
      <c r="C244" s="263" t="s">
        <v>2106</v>
      </c>
      <c r="D244" s="263" t="s">
        <v>2107</v>
      </c>
      <c r="E244" s="263" t="s">
        <v>1269</v>
      </c>
      <c r="F244" s="263" t="s">
        <v>447</v>
      </c>
      <c r="G244" s="264" t="s">
        <v>190</v>
      </c>
      <c r="H244" s="265">
        <v>7013500</v>
      </c>
      <c r="I244" s="266">
        <v>8556470</v>
      </c>
      <c r="J244" s="262" t="s">
        <v>238</v>
      </c>
      <c r="K244" s="262"/>
      <c r="L244" s="262">
        <v>292</v>
      </c>
      <c r="M244" s="262" t="s">
        <v>226</v>
      </c>
      <c r="N244" s="262">
        <v>5780</v>
      </c>
      <c r="O244" s="262" t="s">
        <v>231</v>
      </c>
      <c r="P244" s="262">
        <v>350</v>
      </c>
      <c r="Q244" s="262" t="s">
        <v>239</v>
      </c>
      <c r="R244" s="262" t="s">
        <v>323</v>
      </c>
      <c r="S244" s="267" t="s">
        <v>3567</v>
      </c>
      <c r="T244" s="268">
        <v>30</v>
      </c>
      <c r="U244" s="269">
        <v>131</v>
      </c>
      <c r="V244" s="264" t="s">
        <v>2047</v>
      </c>
      <c r="W244" s="257" t="s">
        <v>3548</v>
      </c>
    </row>
    <row r="245" spans="1:23" ht="409.6" thickBot="1" x14ac:dyDescent="0.75">
      <c r="A245" s="261">
        <v>227</v>
      </c>
      <c r="B245" s="262" t="s">
        <v>1487</v>
      </c>
      <c r="C245" s="263" t="s">
        <v>2108</v>
      </c>
      <c r="D245" s="263" t="s">
        <v>2109</v>
      </c>
      <c r="E245" s="263" t="s">
        <v>1269</v>
      </c>
      <c r="F245" s="263" t="s">
        <v>447</v>
      </c>
      <c r="G245" s="264" t="s">
        <v>190</v>
      </c>
      <c r="H245" s="265">
        <v>6892100</v>
      </c>
      <c r="I245" s="266">
        <v>8408362</v>
      </c>
      <c r="J245" s="262" t="s">
        <v>238</v>
      </c>
      <c r="K245" s="262"/>
      <c r="L245" s="262">
        <v>292</v>
      </c>
      <c r="M245" s="262" t="s">
        <v>226</v>
      </c>
      <c r="N245" s="262">
        <v>5780</v>
      </c>
      <c r="O245" s="262" t="s">
        <v>231</v>
      </c>
      <c r="P245" s="262">
        <v>350</v>
      </c>
      <c r="Q245" s="262" t="s">
        <v>239</v>
      </c>
      <c r="R245" s="262" t="s">
        <v>323</v>
      </c>
      <c r="S245" s="267" t="s">
        <v>3558</v>
      </c>
      <c r="T245" s="268">
        <v>30</v>
      </c>
      <c r="U245" s="269">
        <v>131</v>
      </c>
      <c r="V245" s="264" t="s">
        <v>2047</v>
      </c>
      <c r="W245" s="257" t="s">
        <v>3548</v>
      </c>
    </row>
    <row r="246" spans="1:23" ht="409.6" thickBot="1" x14ac:dyDescent="0.75">
      <c r="A246" s="261">
        <v>228</v>
      </c>
      <c r="B246" s="262" t="s">
        <v>1487</v>
      </c>
      <c r="C246" s="263" t="s">
        <v>2110</v>
      </c>
      <c r="D246" s="263" t="s">
        <v>2111</v>
      </c>
      <c r="E246" s="263" t="s">
        <v>1269</v>
      </c>
      <c r="F246" s="263" t="s">
        <v>447</v>
      </c>
      <c r="G246" s="264" t="s">
        <v>190</v>
      </c>
      <c r="H246" s="265">
        <v>7098400</v>
      </c>
      <c r="I246" s="266">
        <v>8660048</v>
      </c>
      <c r="J246" s="262" t="s">
        <v>238</v>
      </c>
      <c r="K246" s="262"/>
      <c r="L246" s="262">
        <v>292</v>
      </c>
      <c r="M246" s="262" t="s">
        <v>226</v>
      </c>
      <c r="N246" s="262">
        <v>5780</v>
      </c>
      <c r="O246" s="262" t="s">
        <v>231</v>
      </c>
      <c r="P246" s="262">
        <v>350</v>
      </c>
      <c r="Q246" s="262" t="s">
        <v>239</v>
      </c>
      <c r="R246" s="262" t="s">
        <v>323</v>
      </c>
      <c r="S246" s="267" t="s">
        <v>3563</v>
      </c>
      <c r="T246" s="268">
        <v>30</v>
      </c>
      <c r="U246" s="269">
        <v>131</v>
      </c>
      <c r="V246" s="264" t="s">
        <v>2047</v>
      </c>
      <c r="W246" s="257" t="s">
        <v>3548</v>
      </c>
    </row>
    <row r="247" spans="1:23" ht="409.6" thickBot="1" x14ac:dyDescent="0.75">
      <c r="A247" s="261">
        <v>229</v>
      </c>
      <c r="B247" s="262" t="s">
        <v>1487</v>
      </c>
      <c r="C247" s="263" t="s">
        <v>2112</v>
      </c>
      <c r="D247" s="263" t="s">
        <v>2113</v>
      </c>
      <c r="E247" s="263" t="s">
        <v>1269</v>
      </c>
      <c r="F247" s="263" t="s">
        <v>447</v>
      </c>
      <c r="G247" s="264" t="s">
        <v>190</v>
      </c>
      <c r="H247" s="265">
        <v>7354000</v>
      </c>
      <c r="I247" s="266">
        <v>8971880</v>
      </c>
      <c r="J247" s="262" t="s">
        <v>238</v>
      </c>
      <c r="K247" s="262"/>
      <c r="L247" s="262">
        <v>292</v>
      </c>
      <c r="M247" s="262" t="s">
        <v>226</v>
      </c>
      <c r="N247" s="262">
        <v>5780</v>
      </c>
      <c r="O247" s="262" t="s">
        <v>231</v>
      </c>
      <c r="P247" s="262">
        <v>350</v>
      </c>
      <c r="Q247" s="262" t="s">
        <v>239</v>
      </c>
      <c r="R247" s="262" t="s">
        <v>323</v>
      </c>
      <c r="S247" s="267" t="s">
        <v>3568</v>
      </c>
      <c r="T247" s="268">
        <v>30</v>
      </c>
      <c r="U247" s="269">
        <v>131</v>
      </c>
      <c r="V247" s="264" t="s">
        <v>2047</v>
      </c>
      <c r="W247" s="257" t="s">
        <v>3548</v>
      </c>
    </row>
    <row r="248" spans="1:23" ht="409.6" thickBot="1" x14ac:dyDescent="0.75">
      <c r="A248" s="261">
        <v>230</v>
      </c>
      <c r="B248" s="262" t="s">
        <v>1487</v>
      </c>
      <c r="C248" s="263" t="s">
        <v>2114</v>
      </c>
      <c r="D248" s="263" t="s">
        <v>2115</v>
      </c>
      <c r="E248" s="263" t="s">
        <v>1269</v>
      </c>
      <c r="F248" s="263" t="s">
        <v>447</v>
      </c>
      <c r="G248" s="264" t="s">
        <v>190</v>
      </c>
      <c r="H248" s="265">
        <v>7100300</v>
      </c>
      <c r="I248" s="266">
        <v>8662366</v>
      </c>
      <c r="J248" s="262" t="s">
        <v>238</v>
      </c>
      <c r="K248" s="262"/>
      <c r="L248" s="262">
        <v>292</v>
      </c>
      <c r="M248" s="262" t="s">
        <v>226</v>
      </c>
      <c r="N248" s="262">
        <v>5780</v>
      </c>
      <c r="O248" s="262" t="s">
        <v>231</v>
      </c>
      <c r="P248" s="262">
        <v>350</v>
      </c>
      <c r="Q248" s="262" t="s">
        <v>239</v>
      </c>
      <c r="R248" s="262" t="s">
        <v>323</v>
      </c>
      <c r="S248" s="267" t="s">
        <v>3569</v>
      </c>
      <c r="T248" s="268">
        <v>30</v>
      </c>
      <c r="U248" s="269">
        <v>131</v>
      </c>
      <c r="V248" s="264" t="s">
        <v>2047</v>
      </c>
      <c r="W248" s="257" t="s">
        <v>3548</v>
      </c>
    </row>
    <row r="249" spans="1:23" ht="409.6" thickBot="1" x14ac:dyDescent="0.75">
      <c r="A249" s="261">
        <v>231</v>
      </c>
      <c r="B249" s="262" t="s">
        <v>2116</v>
      </c>
      <c r="C249" s="263" t="s">
        <v>2117</v>
      </c>
      <c r="D249" s="263" t="s">
        <v>2118</v>
      </c>
      <c r="E249" s="263" t="s">
        <v>1188</v>
      </c>
      <c r="F249" s="263" t="s">
        <v>447</v>
      </c>
      <c r="G249" s="264" t="s">
        <v>68</v>
      </c>
      <c r="H249" s="265">
        <v>8130600</v>
      </c>
      <c r="I249" s="266">
        <v>9919332</v>
      </c>
      <c r="J249" s="262" t="s">
        <v>225</v>
      </c>
      <c r="K249" s="262"/>
      <c r="L249" s="262">
        <v>300</v>
      </c>
      <c r="M249" s="262">
        <v>154</v>
      </c>
      <c r="N249" s="262">
        <v>6070</v>
      </c>
      <c r="O249" s="262" t="s">
        <v>231</v>
      </c>
      <c r="P249" s="262" t="s">
        <v>227</v>
      </c>
      <c r="Q249" s="262" t="s">
        <v>228</v>
      </c>
      <c r="R249" s="262" t="s">
        <v>300</v>
      </c>
      <c r="S249" s="267" t="s">
        <v>2119</v>
      </c>
      <c r="T249" s="268">
        <v>30</v>
      </c>
      <c r="U249" s="269">
        <v>131</v>
      </c>
      <c r="V249" s="264" t="s">
        <v>2047</v>
      </c>
      <c r="W249" s="257" t="s">
        <v>3548</v>
      </c>
    </row>
    <row r="250" spans="1:23" ht="409.6" thickBot="1" x14ac:dyDescent="0.75">
      <c r="A250" s="261">
        <v>232</v>
      </c>
      <c r="B250" s="262" t="s">
        <v>2116</v>
      </c>
      <c r="C250" s="263" t="s">
        <v>2120</v>
      </c>
      <c r="D250" s="263" t="s">
        <v>2121</v>
      </c>
      <c r="E250" s="263" t="s">
        <v>1188</v>
      </c>
      <c r="F250" s="263" t="s">
        <v>447</v>
      </c>
      <c r="G250" s="264" t="s">
        <v>68</v>
      </c>
      <c r="H250" s="265">
        <v>8294500</v>
      </c>
      <c r="I250" s="266">
        <v>10119290</v>
      </c>
      <c r="J250" s="262" t="s">
        <v>225</v>
      </c>
      <c r="K250" s="262"/>
      <c r="L250" s="262">
        <v>300</v>
      </c>
      <c r="M250" s="262">
        <v>154</v>
      </c>
      <c r="N250" s="262">
        <v>6070</v>
      </c>
      <c r="O250" s="262" t="s">
        <v>231</v>
      </c>
      <c r="P250" s="262" t="s">
        <v>227</v>
      </c>
      <c r="Q250" s="262" t="s">
        <v>228</v>
      </c>
      <c r="R250" s="262" t="s">
        <v>300</v>
      </c>
      <c r="S250" s="267" t="s">
        <v>3570</v>
      </c>
      <c r="T250" s="268">
        <v>30</v>
      </c>
      <c r="U250" s="269">
        <v>131</v>
      </c>
      <c r="V250" s="264" t="s">
        <v>2047</v>
      </c>
      <c r="W250" s="257" t="s">
        <v>3548</v>
      </c>
    </row>
    <row r="251" spans="1:23" ht="409.6" thickBot="1" x14ac:dyDescent="0.75">
      <c r="A251" s="261">
        <v>233</v>
      </c>
      <c r="B251" s="262" t="s">
        <v>2116</v>
      </c>
      <c r="C251" s="263" t="s">
        <v>2122</v>
      </c>
      <c r="D251" s="263" t="s">
        <v>2123</v>
      </c>
      <c r="E251" s="263" t="s">
        <v>1188</v>
      </c>
      <c r="F251" s="263" t="s">
        <v>447</v>
      </c>
      <c r="G251" s="264" t="s">
        <v>68</v>
      </c>
      <c r="H251" s="265">
        <v>8550400</v>
      </c>
      <c r="I251" s="266">
        <v>10431488</v>
      </c>
      <c r="J251" s="262" t="s">
        <v>225</v>
      </c>
      <c r="K251" s="262"/>
      <c r="L251" s="262">
        <v>300</v>
      </c>
      <c r="M251" s="262">
        <v>154</v>
      </c>
      <c r="N251" s="262">
        <v>6070</v>
      </c>
      <c r="O251" s="262" t="s">
        <v>231</v>
      </c>
      <c r="P251" s="262" t="s">
        <v>227</v>
      </c>
      <c r="Q251" s="262" t="s">
        <v>228</v>
      </c>
      <c r="R251" s="262" t="s">
        <v>300</v>
      </c>
      <c r="S251" s="267" t="s">
        <v>3571</v>
      </c>
      <c r="T251" s="268">
        <v>30</v>
      </c>
      <c r="U251" s="269">
        <v>131</v>
      </c>
      <c r="V251" s="264" t="s">
        <v>2047</v>
      </c>
      <c r="W251" s="257" t="s">
        <v>3548</v>
      </c>
    </row>
    <row r="252" spans="1:23" ht="409.6" thickBot="1" x14ac:dyDescent="0.75">
      <c r="A252" s="261">
        <v>234</v>
      </c>
      <c r="B252" s="262" t="s">
        <v>2116</v>
      </c>
      <c r="C252" s="263" t="s">
        <v>2124</v>
      </c>
      <c r="D252" s="263" t="s">
        <v>2125</v>
      </c>
      <c r="E252" s="263" t="s">
        <v>1188</v>
      </c>
      <c r="F252" s="263" t="s">
        <v>447</v>
      </c>
      <c r="G252" s="264" t="s">
        <v>68</v>
      </c>
      <c r="H252" s="265">
        <v>8338800</v>
      </c>
      <c r="I252" s="266">
        <v>10173336</v>
      </c>
      <c r="J252" s="262" t="s">
        <v>225</v>
      </c>
      <c r="K252" s="262"/>
      <c r="L252" s="262">
        <v>300</v>
      </c>
      <c r="M252" s="262">
        <v>154</v>
      </c>
      <c r="N252" s="262">
        <v>6070</v>
      </c>
      <c r="O252" s="262" t="s">
        <v>231</v>
      </c>
      <c r="P252" s="262" t="s">
        <v>227</v>
      </c>
      <c r="Q252" s="262" t="s">
        <v>228</v>
      </c>
      <c r="R252" s="262" t="s">
        <v>300</v>
      </c>
      <c r="S252" s="267" t="s">
        <v>3572</v>
      </c>
      <c r="T252" s="268">
        <v>30</v>
      </c>
      <c r="U252" s="269">
        <v>131</v>
      </c>
      <c r="V252" s="264" t="s">
        <v>2047</v>
      </c>
      <c r="W252" s="257" t="s">
        <v>3548</v>
      </c>
    </row>
    <row r="253" spans="1:23" ht="409.6" thickBot="1" x14ac:dyDescent="0.75">
      <c r="A253" s="261">
        <v>235</v>
      </c>
      <c r="B253" s="262" t="s">
        <v>2116</v>
      </c>
      <c r="C253" s="263" t="s">
        <v>2126</v>
      </c>
      <c r="D253" s="263" t="s">
        <v>2127</v>
      </c>
      <c r="E253" s="263" t="s">
        <v>1188</v>
      </c>
      <c r="F253" s="263" t="s">
        <v>447</v>
      </c>
      <c r="G253" s="264" t="s">
        <v>68</v>
      </c>
      <c r="H253" s="265">
        <v>8592500</v>
      </c>
      <c r="I253" s="266">
        <v>10482850</v>
      </c>
      <c r="J253" s="262" t="s">
        <v>225</v>
      </c>
      <c r="K253" s="262"/>
      <c r="L253" s="262">
        <v>300</v>
      </c>
      <c r="M253" s="262">
        <v>154</v>
      </c>
      <c r="N253" s="262">
        <v>6070</v>
      </c>
      <c r="O253" s="262" t="s">
        <v>231</v>
      </c>
      <c r="P253" s="262" t="s">
        <v>227</v>
      </c>
      <c r="Q253" s="262" t="s">
        <v>228</v>
      </c>
      <c r="R253" s="262" t="s">
        <v>300</v>
      </c>
      <c r="S253" s="267" t="s">
        <v>3573</v>
      </c>
      <c r="T253" s="268">
        <v>30</v>
      </c>
      <c r="U253" s="269">
        <v>131</v>
      </c>
      <c r="V253" s="264" t="s">
        <v>2047</v>
      </c>
      <c r="W253" s="257" t="s">
        <v>3548</v>
      </c>
    </row>
    <row r="254" spans="1:23" ht="409.6" thickBot="1" x14ac:dyDescent="0.75">
      <c r="A254" s="261">
        <v>236</v>
      </c>
      <c r="B254" s="262" t="s">
        <v>2116</v>
      </c>
      <c r="C254" s="263" t="s">
        <v>2128</v>
      </c>
      <c r="D254" s="263" t="s">
        <v>2129</v>
      </c>
      <c r="E254" s="263" t="s">
        <v>1269</v>
      </c>
      <c r="F254" s="263" t="s">
        <v>447</v>
      </c>
      <c r="G254" s="264" t="s">
        <v>190</v>
      </c>
      <c r="H254" s="265">
        <v>6913500</v>
      </c>
      <c r="I254" s="266">
        <v>8434470</v>
      </c>
      <c r="J254" s="262" t="s">
        <v>238</v>
      </c>
      <c r="K254" s="262"/>
      <c r="L254" s="262">
        <v>292</v>
      </c>
      <c r="M254" s="262" t="s">
        <v>226</v>
      </c>
      <c r="N254" s="262">
        <v>5780</v>
      </c>
      <c r="O254" s="262" t="s">
        <v>231</v>
      </c>
      <c r="P254" s="262">
        <v>350</v>
      </c>
      <c r="Q254" s="262" t="s">
        <v>239</v>
      </c>
      <c r="R254" s="262" t="s">
        <v>323</v>
      </c>
      <c r="S254" s="267" t="s">
        <v>3574</v>
      </c>
      <c r="T254" s="268">
        <v>30</v>
      </c>
      <c r="U254" s="269">
        <v>131</v>
      </c>
      <c r="V254" s="264" t="s">
        <v>2047</v>
      </c>
      <c r="W254" s="257" t="s">
        <v>3548</v>
      </c>
    </row>
    <row r="255" spans="1:23" ht="409.6" thickBot="1" x14ac:dyDescent="0.75">
      <c r="A255" s="261">
        <v>237</v>
      </c>
      <c r="B255" s="262" t="s">
        <v>2116</v>
      </c>
      <c r="C255" s="263" t="s">
        <v>2130</v>
      </c>
      <c r="D255" s="263" t="s">
        <v>2131</v>
      </c>
      <c r="E255" s="263" t="s">
        <v>651</v>
      </c>
      <c r="F255" s="263" t="s">
        <v>447</v>
      </c>
      <c r="G255" s="264" t="s">
        <v>191</v>
      </c>
      <c r="H255" s="265">
        <v>7084500</v>
      </c>
      <c r="I255" s="266">
        <v>8643090</v>
      </c>
      <c r="J255" s="262" t="s">
        <v>238</v>
      </c>
      <c r="K255" s="262"/>
      <c r="L255" s="262">
        <v>301</v>
      </c>
      <c r="M255" s="262" t="s">
        <v>226</v>
      </c>
      <c r="N255" s="262">
        <v>5780</v>
      </c>
      <c r="O255" s="262" t="s">
        <v>231</v>
      </c>
      <c r="P255" s="262">
        <v>350</v>
      </c>
      <c r="Q255" s="262" t="s">
        <v>239</v>
      </c>
      <c r="R255" s="262" t="s">
        <v>324</v>
      </c>
      <c r="S255" s="267" t="s">
        <v>3574</v>
      </c>
      <c r="T255" s="268">
        <v>30</v>
      </c>
      <c r="U255" s="269">
        <v>131</v>
      </c>
      <c r="V255" s="264" t="s">
        <v>2047</v>
      </c>
      <c r="W255" s="257" t="s">
        <v>3548</v>
      </c>
    </row>
    <row r="256" spans="1:23" ht="409.6" thickBot="1" x14ac:dyDescent="0.75">
      <c r="A256" s="261">
        <v>238</v>
      </c>
      <c r="B256" s="262" t="s">
        <v>2116</v>
      </c>
      <c r="C256" s="263" t="s">
        <v>2132</v>
      </c>
      <c r="D256" s="263" t="s">
        <v>2133</v>
      </c>
      <c r="E256" s="263" t="s">
        <v>1269</v>
      </c>
      <c r="F256" s="263" t="s">
        <v>447</v>
      </c>
      <c r="G256" s="264" t="s">
        <v>190</v>
      </c>
      <c r="H256" s="265">
        <v>7507500</v>
      </c>
      <c r="I256" s="266">
        <v>9159150</v>
      </c>
      <c r="J256" s="262" t="s">
        <v>238</v>
      </c>
      <c r="K256" s="262"/>
      <c r="L256" s="262">
        <v>292</v>
      </c>
      <c r="M256" s="262" t="s">
        <v>226</v>
      </c>
      <c r="N256" s="262">
        <v>5780</v>
      </c>
      <c r="O256" s="262" t="s">
        <v>231</v>
      </c>
      <c r="P256" s="262">
        <v>350</v>
      </c>
      <c r="Q256" s="262" t="s">
        <v>239</v>
      </c>
      <c r="R256" s="262" t="s">
        <v>323</v>
      </c>
      <c r="S256" s="267" t="s">
        <v>3575</v>
      </c>
      <c r="T256" s="268">
        <v>30</v>
      </c>
      <c r="U256" s="269">
        <v>131</v>
      </c>
      <c r="V256" s="264" t="s">
        <v>2047</v>
      </c>
      <c r="W256" s="257" t="s">
        <v>3548</v>
      </c>
    </row>
    <row r="257" spans="1:23" ht="409.6" thickBot="1" x14ac:dyDescent="0.75">
      <c r="A257" s="261">
        <v>239</v>
      </c>
      <c r="B257" s="262" t="s">
        <v>2116</v>
      </c>
      <c r="C257" s="263" t="s">
        <v>2134</v>
      </c>
      <c r="D257" s="263" t="s">
        <v>2135</v>
      </c>
      <c r="E257" s="263" t="s">
        <v>651</v>
      </c>
      <c r="F257" s="263" t="s">
        <v>447</v>
      </c>
      <c r="G257" s="264" t="s">
        <v>191</v>
      </c>
      <c r="H257" s="265">
        <v>7678500</v>
      </c>
      <c r="I257" s="266">
        <v>9367770</v>
      </c>
      <c r="J257" s="262" t="s">
        <v>238</v>
      </c>
      <c r="K257" s="262"/>
      <c r="L257" s="262">
        <v>301</v>
      </c>
      <c r="M257" s="262" t="s">
        <v>226</v>
      </c>
      <c r="N257" s="262">
        <v>5780</v>
      </c>
      <c r="O257" s="262" t="s">
        <v>231</v>
      </c>
      <c r="P257" s="262">
        <v>350</v>
      </c>
      <c r="Q257" s="262" t="s">
        <v>239</v>
      </c>
      <c r="R257" s="262" t="s">
        <v>324</v>
      </c>
      <c r="S257" s="267" t="s">
        <v>3575</v>
      </c>
      <c r="T257" s="268">
        <v>30</v>
      </c>
      <c r="U257" s="269">
        <v>131</v>
      </c>
      <c r="V257" s="264" t="s">
        <v>2047</v>
      </c>
      <c r="W257" s="257" t="s">
        <v>3548</v>
      </c>
    </row>
    <row r="258" spans="1:23" ht="409.6" thickBot="1" x14ac:dyDescent="0.75">
      <c r="A258" s="261">
        <v>240</v>
      </c>
      <c r="B258" s="262" t="s">
        <v>2116</v>
      </c>
      <c r="C258" s="263" t="s">
        <v>2136</v>
      </c>
      <c r="D258" s="263" t="s">
        <v>2137</v>
      </c>
      <c r="E258" s="263" t="s">
        <v>1269</v>
      </c>
      <c r="F258" s="263" t="s">
        <v>447</v>
      </c>
      <c r="G258" s="264" t="s">
        <v>190</v>
      </c>
      <c r="H258" s="265">
        <v>7663700</v>
      </c>
      <c r="I258" s="266">
        <v>9349714</v>
      </c>
      <c r="J258" s="262" t="s">
        <v>238</v>
      </c>
      <c r="K258" s="262"/>
      <c r="L258" s="262">
        <v>292</v>
      </c>
      <c r="M258" s="262" t="s">
        <v>226</v>
      </c>
      <c r="N258" s="262">
        <v>5780</v>
      </c>
      <c r="O258" s="262" t="s">
        <v>231</v>
      </c>
      <c r="P258" s="262">
        <v>350</v>
      </c>
      <c r="Q258" s="262" t="s">
        <v>239</v>
      </c>
      <c r="R258" s="262" t="s">
        <v>323</v>
      </c>
      <c r="S258" s="267" t="s">
        <v>3576</v>
      </c>
      <c r="T258" s="268">
        <v>30</v>
      </c>
      <c r="U258" s="269">
        <v>131</v>
      </c>
      <c r="V258" s="264" t="s">
        <v>2047</v>
      </c>
      <c r="W258" s="257" t="s">
        <v>3548</v>
      </c>
    </row>
    <row r="259" spans="1:23" ht="409.6" thickBot="1" x14ac:dyDescent="0.75">
      <c r="A259" s="261">
        <v>241</v>
      </c>
      <c r="B259" s="262" t="s">
        <v>2116</v>
      </c>
      <c r="C259" s="263" t="s">
        <v>2138</v>
      </c>
      <c r="D259" s="263" t="s">
        <v>2139</v>
      </c>
      <c r="E259" s="263" t="s">
        <v>651</v>
      </c>
      <c r="F259" s="263" t="s">
        <v>447</v>
      </c>
      <c r="G259" s="264" t="s">
        <v>191</v>
      </c>
      <c r="H259" s="265">
        <v>7834700</v>
      </c>
      <c r="I259" s="266">
        <v>9558334</v>
      </c>
      <c r="J259" s="262" t="s">
        <v>238</v>
      </c>
      <c r="K259" s="262"/>
      <c r="L259" s="262">
        <v>301</v>
      </c>
      <c r="M259" s="262" t="s">
        <v>226</v>
      </c>
      <c r="N259" s="262">
        <v>5780</v>
      </c>
      <c r="O259" s="262" t="s">
        <v>231</v>
      </c>
      <c r="P259" s="262">
        <v>350</v>
      </c>
      <c r="Q259" s="262" t="s">
        <v>239</v>
      </c>
      <c r="R259" s="262" t="s">
        <v>324</v>
      </c>
      <c r="S259" s="267" t="s">
        <v>3576</v>
      </c>
      <c r="T259" s="268">
        <v>30</v>
      </c>
      <c r="U259" s="269">
        <v>131</v>
      </c>
      <c r="V259" s="264" t="s">
        <v>2047</v>
      </c>
      <c r="W259" s="257" t="s">
        <v>3548</v>
      </c>
    </row>
    <row r="260" spans="1:23" ht="409.6" thickBot="1" x14ac:dyDescent="0.75">
      <c r="A260" s="261">
        <v>242</v>
      </c>
      <c r="B260" s="262" t="s">
        <v>2116</v>
      </c>
      <c r="C260" s="263" t="s">
        <v>2140</v>
      </c>
      <c r="D260" s="263" t="s">
        <v>2141</v>
      </c>
      <c r="E260" s="263" t="s">
        <v>1269</v>
      </c>
      <c r="F260" s="263" t="s">
        <v>447</v>
      </c>
      <c r="G260" s="264" t="s">
        <v>190</v>
      </c>
      <c r="H260" s="265">
        <v>7887500</v>
      </c>
      <c r="I260" s="266">
        <v>9622750</v>
      </c>
      <c r="J260" s="262" t="s">
        <v>238</v>
      </c>
      <c r="K260" s="262"/>
      <c r="L260" s="262">
        <v>292</v>
      </c>
      <c r="M260" s="262" t="s">
        <v>226</v>
      </c>
      <c r="N260" s="262">
        <v>5780</v>
      </c>
      <c r="O260" s="262" t="s">
        <v>231</v>
      </c>
      <c r="P260" s="262">
        <v>350</v>
      </c>
      <c r="Q260" s="262" t="s">
        <v>239</v>
      </c>
      <c r="R260" s="262" t="s">
        <v>323</v>
      </c>
      <c r="S260" s="267" t="s">
        <v>3577</v>
      </c>
      <c r="T260" s="268">
        <v>30</v>
      </c>
      <c r="U260" s="269">
        <v>131</v>
      </c>
      <c r="V260" s="264" t="s">
        <v>2047</v>
      </c>
      <c r="W260" s="257" t="s">
        <v>3548</v>
      </c>
    </row>
    <row r="261" spans="1:23" ht="409.6" thickBot="1" x14ac:dyDescent="0.75">
      <c r="A261" s="261">
        <v>243</v>
      </c>
      <c r="B261" s="262" t="s">
        <v>2116</v>
      </c>
      <c r="C261" s="263" t="s">
        <v>2142</v>
      </c>
      <c r="D261" s="263" t="s">
        <v>2143</v>
      </c>
      <c r="E261" s="263" t="s">
        <v>651</v>
      </c>
      <c r="F261" s="263" t="s">
        <v>447</v>
      </c>
      <c r="G261" s="264" t="s">
        <v>191</v>
      </c>
      <c r="H261" s="265">
        <v>8058500</v>
      </c>
      <c r="I261" s="266">
        <v>9831370</v>
      </c>
      <c r="J261" s="262" t="s">
        <v>238</v>
      </c>
      <c r="K261" s="262"/>
      <c r="L261" s="262">
        <v>301</v>
      </c>
      <c r="M261" s="262" t="s">
        <v>226</v>
      </c>
      <c r="N261" s="262">
        <v>5780</v>
      </c>
      <c r="O261" s="262" t="s">
        <v>231</v>
      </c>
      <c r="P261" s="262">
        <v>350</v>
      </c>
      <c r="Q261" s="262" t="s">
        <v>239</v>
      </c>
      <c r="R261" s="262" t="s">
        <v>324</v>
      </c>
      <c r="S261" s="267" t="s">
        <v>3577</v>
      </c>
      <c r="T261" s="268">
        <v>30</v>
      </c>
      <c r="U261" s="269">
        <v>131</v>
      </c>
      <c r="V261" s="264" t="s">
        <v>2047</v>
      </c>
      <c r="W261" s="257" t="s">
        <v>3548</v>
      </c>
    </row>
    <row r="262" spans="1:23" ht="264.75" thickBot="1" x14ac:dyDescent="0.75">
      <c r="A262" s="261">
        <v>244</v>
      </c>
      <c r="B262" s="262" t="s">
        <v>872</v>
      </c>
      <c r="C262" s="263" t="s">
        <v>3578</v>
      </c>
      <c r="D262" s="263" t="s">
        <v>3579</v>
      </c>
      <c r="E262" s="263" t="s">
        <v>886</v>
      </c>
      <c r="F262" s="263" t="s">
        <v>447</v>
      </c>
      <c r="G262" s="264" t="s">
        <v>183</v>
      </c>
      <c r="H262" s="265">
        <v>7571300</v>
      </c>
      <c r="I262" s="266">
        <v>9236986</v>
      </c>
      <c r="J262" s="262" t="s">
        <v>230</v>
      </c>
      <c r="K262" s="262"/>
      <c r="L262" s="262">
        <v>301</v>
      </c>
      <c r="M262" s="262" t="s">
        <v>226</v>
      </c>
      <c r="N262" s="262">
        <v>4670</v>
      </c>
      <c r="O262" s="262" t="s">
        <v>263</v>
      </c>
      <c r="P262" s="262">
        <v>210</v>
      </c>
      <c r="Q262" s="262" t="s">
        <v>263</v>
      </c>
      <c r="R262" s="262" t="s">
        <v>314</v>
      </c>
      <c r="S262" s="267" t="s">
        <v>3580</v>
      </c>
      <c r="T262" s="268">
        <v>30</v>
      </c>
      <c r="U262" s="269">
        <v>106394</v>
      </c>
      <c r="V262" s="264" t="s">
        <v>3581</v>
      </c>
      <c r="W262" s="257" t="s">
        <v>3582</v>
      </c>
    </row>
    <row r="263" spans="1:23" ht="198.75" thickBot="1" x14ac:dyDescent="0.75">
      <c r="A263" s="261">
        <v>245</v>
      </c>
      <c r="B263" s="262" t="s">
        <v>872</v>
      </c>
      <c r="C263" s="263" t="s">
        <v>3583</v>
      </c>
      <c r="D263" s="263" t="s">
        <v>3584</v>
      </c>
      <c r="E263" s="263" t="s">
        <v>886</v>
      </c>
      <c r="F263" s="263" t="s">
        <v>447</v>
      </c>
      <c r="G263" s="264" t="s">
        <v>183</v>
      </c>
      <c r="H263" s="265">
        <v>7010000</v>
      </c>
      <c r="I263" s="266">
        <v>8552200</v>
      </c>
      <c r="J263" s="262" t="s">
        <v>230</v>
      </c>
      <c r="K263" s="262"/>
      <c r="L263" s="262">
        <v>301</v>
      </c>
      <c r="M263" s="262" t="s">
        <v>226</v>
      </c>
      <c r="N263" s="262">
        <v>4670</v>
      </c>
      <c r="O263" s="262" t="s">
        <v>263</v>
      </c>
      <c r="P263" s="262">
        <v>210</v>
      </c>
      <c r="Q263" s="262" t="s">
        <v>263</v>
      </c>
      <c r="R263" s="262" t="s">
        <v>314</v>
      </c>
      <c r="S263" s="267" t="s">
        <v>3585</v>
      </c>
      <c r="T263" s="268">
        <v>30</v>
      </c>
      <c r="U263" s="269">
        <v>106394</v>
      </c>
      <c r="V263" s="264" t="s">
        <v>3581</v>
      </c>
      <c r="W263" s="257" t="s">
        <v>3582</v>
      </c>
    </row>
    <row r="264" spans="1:23" ht="198.75" thickBot="1" x14ac:dyDescent="0.75">
      <c r="A264" s="261">
        <v>246</v>
      </c>
      <c r="B264" s="262" t="s">
        <v>872</v>
      </c>
      <c r="C264" s="263" t="s">
        <v>3586</v>
      </c>
      <c r="D264" s="263" t="s">
        <v>3587</v>
      </c>
      <c r="E264" s="263" t="s">
        <v>886</v>
      </c>
      <c r="F264" s="263" t="s">
        <v>447</v>
      </c>
      <c r="G264" s="264" t="s">
        <v>183</v>
      </c>
      <c r="H264" s="265">
        <v>6974200</v>
      </c>
      <c r="I264" s="266">
        <v>8508524</v>
      </c>
      <c r="J264" s="262" t="s">
        <v>230</v>
      </c>
      <c r="K264" s="262"/>
      <c r="L264" s="262">
        <v>301</v>
      </c>
      <c r="M264" s="262" t="s">
        <v>226</v>
      </c>
      <c r="N264" s="262">
        <v>4670</v>
      </c>
      <c r="O264" s="262" t="s">
        <v>263</v>
      </c>
      <c r="P264" s="262">
        <v>210</v>
      </c>
      <c r="Q264" s="262" t="s">
        <v>263</v>
      </c>
      <c r="R264" s="262" t="s">
        <v>314</v>
      </c>
      <c r="S264" s="267" t="s">
        <v>3588</v>
      </c>
      <c r="T264" s="268">
        <v>30</v>
      </c>
      <c r="U264" s="269">
        <v>106394</v>
      </c>
      <c r="V264" s="264" t="s">
        <v>3581</v>
      </c>
      <c r="W264" s="257" t="s">
        <v>3582</v>
      </c>
    </row>
    <row r="265" spans="1:23" ht="231.75" thickBot="1" x14ac:dyDescent="0.75">
      <c r="A265" s="261">
        <v>247</v>
      </c>
      <c r="B265" s="262" t="s">
        <v>872</v>
      </c>
      <c r="C265" s="263" t="s">
        <v>3589</v>
      </c>
      <c r="D265" s="263" t="s">
        <v>3590</v>
      </c>
      <c r="E265" s="263" t="s">
        <v>886</v>
      </c>
      <c r="F265" s="263" t="s">
        <v>447</v>
      </c>
      <c r="G265" s="264" t="s">
        <v>183</v>
      </c>
      <c r="H265" s="265">
        <v>7571300</v>
      </c>
      <c r="I265" s="266">
        <v>9236986</v>
      </c>
      <c r="J265" s="262" t="s">
        <v>230</v>
      </c>
      <c r="K265" s="262"/>
      <c r="L265" s="262">
        <v>301</v>
      </c>
      <c r="M265" s="262" t="s">
        <v>226</v>
      </c>
      <c r="N265" s="262">
        <v>4670</v>
      </c>
      <c r="O265" s="262" t="s">
        <v>263</v>
      </c>
      <c r="P265" s="262">
        <v>210</v>
      </c>
      <c r="Q265" s="262" t="s">
        <v>263</v>
      </c>
      <c r="R265" s="262" t="s">
        <v>314</v>
      </c>
      <c r="S265" s="267" t="s">
        <v>3591</v>
      </c>
      <c r="T265" s="268">
        <v>45</v>
      </c>
      <c r="U265" s="269">
        <v>106394</v>
      </c>
      <c r="V265" s="264" t="s">
        <v>3581</v>
      </c>
      <c r="W265" s="257" t="s">
        <v>3582</v>
      </c>
    </row>
    <row r="266" spans="1:23" ht="198.75" thickBot="1" x14ac:dyDescent="0.75">
      <c r="A266" s="261">
        <v>248</v>
      </c>
      <c r="B266" s="262" t="s">
        <v>872</v>
      </c>
      <c r="C266" s="263" t="s">
        <v>3592</v>
      </c>
      <c r="D266" s="263" t="s">
        <v>3593</v>
      </c>
      <c r="E266" s="263" t="s">
        <v>886</v>
      </c>
      <c r="F266" s="263" t="s">
        <v>447</v>
      </c>
      <c r="G266" s="264" t="s">
        <v>183</v>
      </c>
      <c r="H266" s="265">
        <v>7010000</v>
      </c>
      <c r="I266" s="266">
        <v>8552200</v>
      </c>
      <c r="J266" s="262" t="s">
        <v>230</v>
      </c>
      <c r="K266" s="262"/>
      <c r="L266" s="262">
        <v>301</v>
      </c>
      <c r="M266" s="262" t="s">
        <v>226</v>
      </c>
      <c r="N266" s="262">
        <v>4670</v>
      </c>
      <c r="O266" s="262" t="s">
        <v>263</v>
      </c>
      <c r="P266" s="262">
        <v>210</v>
      </c>
      <c r="Q266" s="262" t="s">
        <v>263</v>
      </c>
      <c r="R266" s="262" t="s">
        <v>314</v>
      </c>
      <c r="S266" s="267" t="s">
        <v>3594</v>
      </c>
      <c r="T266" s="268">
        <v>45</v>
      </c>
      <c r="U266" s="269">
        <v>106394</v>
      </c>
      <c r="V266" s="264" t="s">
        <v>3581</v>
      </c>
      <c r="W266" s="257" t="s">
        <v>3582</v>
      </c>
    </row>
    <row r="267" spans="1:23" ht="198.75" thickBot="1" x14ac:dyDescent="0.75">
      <c r="A267" s="261">
        <v>249</v>
      </c>
      <c r="B267" s="262" t="s">
        <v>486</v>
      </c>
      <c r="C267" s="263" t="s">
        <v>3595</v>
      </c>
      <c r="D267" s="263" t="s">
        <v>3596</v>
      </c>
      <c r="E267" s="263" t="s">
        <v>886</v>
      </c>
      <c r="F267" s="263" t="s">
        <v>447</v>
      </c>
      <c r="G267" s="264" t="s">
        <v>183</v>
      </c>
      <c r="H267" s="265">
        <v>7815200</v>
      </c>
      <c r="I267" s="266">
        <v>9534544</v>
      </c>
      <c r="J267" s="262" t="s">
        <v>230</v>
      </c>
      <c r="K267" s="262"/>
      <c r="L267" s="262">
        <v>301</v>
      </c>
      <c r="M267" s="262" t="s">
        <v>226</v>
      </c>
      <c r="N267" s="262">
        <v>4670</v>
      </c>
      <c r="O267" s="262" t="s">
        <v>263</v>
      </c>
      <c r="P267" s="262">
        <v>210</v>
      </c>
      <c r="Q267" s="262" t="s">
        <v>263</v>
      </c>
      <c r="R267" s="262" t="s">
        <v>314</v>
      </c>
      <c r="S267" s="267" t="s">
        <v>3597</v>
      </c>
      <c r="T267" s="268">
        <v>45</v>
      </c>
      <c r="U267" s="269">
        <v>106394</v>
      </c>
      <c r="V267" s="264" t="s">
        <v>3581</v>
      </c>
      <c r="W267" s="257" t="s">
        <v>3582</v>
      </c>
    </row>
    <row r="268" spans="1:23" ht="198.75" thickBot="1" x14ac:dyDescent="0.75">
      <c r="A268" s="261">
        <v>250</v>
      </c>
      <c r="B268" s="262" t="s">
        <v>486</v>
      </c>
      <c r="C268" s="263" t="s">
        <v>3598</v>
      </c>
      <c r="D268" s="263" t="s">
        <v>3599</v>
      </c>
      <c r="E268" s="263" t="s">
        <v>886</v>
      </c>
      <c r="F268" s="263" t="s">
        <v>447</v>
      </c>
      <c r="G268" s="264" t="s">
        <v>183</v>
      </c>
      <c r="H268" s="265">
        <v>8194500</v>
      </c>
      <c r="I268" s="266">
        <v>9997290</v>
      </c>
      <c r="J268" s="262" t="s">
        <v>230</v>
      </c>
      <c r="K268" s="262"/>
      <c r="L268" s="262">
        <v>301</v>
      </c>
      <c r="M268" s="262" t="s">
        <v>226</v>
      </c>
      <c r="N268" s="262">
        <v>4670</v>
      </c>
      <c r="O268" s="262" t="s">
        <v>263</v>
      </c>
      <c r="P268" s="262">
        <v>210</v>
      </c>
      <c r="Q268" s="262" t="s">
        <v>263</v>
      </c>
      <c r="R268" s="262" t="s">
        <v>314</v>
      </c>
      <c r="S268" s="267" t="s">
        <v>3600</v>
      </c>
      <c r="T268" s="268">
        <v>45</v>
      </c>
      <c r="U268" s="269">
        <v>106394</v>
      </c>
      <c r="V268" s="264" t="s">
        <v>3581</v>
      </c>
      <c r="W268" s="257" t="s">
        <v>3582</v>
      </c>
    </row>
    <row r="269" spans="1:23" ht="198.75" thickBot="1" x14ac:dyDescent="0.75">
      <c r="A269" s="261">
        <v>251</v>
      </c>
      <c r="B269" s="262" t="s">
        <v>486</v>
      </c>
      <c r="C269" s="263" t="s">
        <v>3601</v>
      </c>
      <c r="D269" s="263" t="s">
        <v>3602</v>
      </c>
      <c r="E269" s="263" t="s">
        <v>886</v>
      </c>
      <c r="F269" s="263" t="s">
        <v>447</v>
      </c>
      <c r="G269" s="264" t="s">
        <v>183</v>
      </c>
      <c r="H269" s="265">
        <v>6769800</v>
      </c>
      <c r="I269" s="266">
        <v>8259156</v>
      </c>
      <c r="J269" s="262" t="s">
        <v>230</v>
      </c>
      <c r="K269" s="262"/>
      <c r="L269" s="262">
        <v>301</v>
      </c>
      <c r="M269" s="262" t="s">
        <v>226</v>
      </c>
      <c r="N269" s="262">
        <v>4670</v>
      </c>
      <c r="O269" s="262" t="s">
        <v>263</v>
      </c>
      <c r="P269" s="262">
        <v>210</v>
      </c>
      <c r="Q269" s="262" t="s">
        <v>263</v>
      </c>
      <c r="R269" s="262" t="s">
        <v>314</v>
      </c>
      <c r="S269" s="267" t="s">
        <v>3603</v>
      </c>
      <c r="T269" s="268">
        <v>45</v>
      </c>
      <c r="U269" s="269">
        <v>106394</v>
      </c>
      <c r="V269" s="264" t="s">
        <v>3581</v>
      </c>
      <c r="W269" s="257" t="s">
        <v>3582</v>
      </c>
    </row>
    <row r="270" spans="1:23" ht="198.75" thickBot="1" x14ac:dyDescent="0.75">
      <c r="A270" s="261">
        <v>252</v>
      </c>
      <c r="B270" s="262" t="s">
        <v>486</v>
      </c>
      <c r="C270" s="263" t="s">
        <v>3604</v>
      </c>
      <c r="D270" s="263" t="s">
        <v>3605</v>
      </c>
      <c r="E270" s="263" t="s">
        <v>886</v>
      </c>
      <c r="F270" s="263" t="s">
        <v>447</v>
      </c>
      <c r="G270" s="264" t="s">
        <v>183</v>
      </c>
      <c r="H270" s="265">
        <v>6849900</v>
      </c>
      <c r="I270" s="266">
        <v>8356878</v>
      </c>
      <c r="J270" s="262" t="s">
        <v>230</v>
      </c>
      <c r="K270" s="262"/>
      <c r="L270" s="262">
        <v>301</v>
      </c>
      <c r="M270" s="262" t="s">
        <v>226</v>
      </c>
      <c r="N270" s="262">
        <v>4670</v>
      </c>
      <c r="O270" s="262" t="s">
        <v>263</v>
      </c>
      <c r="P270" s="262">
        <v>210</v>
      </c>
      <c r="Q270" s="262" t="s">
        <v>263</v>
      </c>
      <c r="R270" s="262" t="s">
        <v>314</v>
      </c>
      <c r="S270" s="267" t="s">
        <v>3606</v>
      </c>
      <c r="T270" s="268">
        <v>45</v>
      </c>
      <c r="U270" s="269">
        <v>106394</v>
      </c>
      <c r="V270" s="264" t="s">
        <v>3581</v>
      </c>
      <c r="W270" s="257" t="s">
        <v>3582</v>
      </c>
    </row>
    <row r="271" spans="1:23" ht="198.75" thickBot="1" x14ac:dyDescent="0.75">
      <c r="A271" s="261">
        <v>253</v>
      </c>
      <c r="B271" s="262" t="s">
        <v>486</v>
      </c>
      <c r="C271" s="263" t="s">
        <v>3607</v>
      </c>
      <c r="D271" s="263" t="s">
        <v>3608</v>
      </c>
      <c r="E271" s="263" t="s">
        <v>886</v>
      </c>
      <c r="F271" s="263" t="s">
        <v>447</v>
      </c>
      <c r="G271" s="264" t="s">
        <v>183</v>
      </c>
      <c r="H271" s="265">
        <v>6649200</v>
      </c>
      <c r="I271" s="266">
        <v>8112024</v>
      </c>
      <c r="J271" s="262" t="s">
        <v>230</v>
      </c>
      <c r="K271" s="262"/>
      <c r="L271" s="262">
        <v>301</v>
      </c>
      <c r="M271" s="262" t="s">
        <v>226</v>
      </c>
      <c r="N271" s="262">
        <v>4670</v>
      </c>
      <c r="O271" s="262" t="s">
        <v>263</v>
      </c>
      <c r="P271" s="262">
        <v>210</v>
      </c>
      <c r="Q271" s="262" t="s">
        <v>263</v>
      </c>
      <c r="R271" s="262" t="s">
        <v>314</v>
      </c>
      <c r="S271" s="267" t="s">
        <v>3609</v>
      </c>
      <c r="T271" s="268">
        <v>45</v>
      </c>
      <c r="U271" s="269">
        <v>106394</v>
      </c>
      <c r="V271" s="264" t="s">
        <v>3581</v>
      </c>
      <c r="W271" s="257" t="s">
        <v>3582</v>
      </c>
    </row>
    <row r="272" spans="1:23" ht="198.75" thickBot="1" x14ac:dyDescent="0.75">
      <c r="A272" s="261">
        <v>254</v>
      </c>
      <c r="B272" s="262" t="s">
        <v>486</v>
      </c>
      <c r="C272" s="263" t="s">
        <v>3610</v>
      </c>
      <c r="D272" s="263" t="s">
        <v>3611</v>
      </c>
      <c r="E272" s="263" t="s">
        <v>886</v>
      </c>
      <c r="F272" s="263" t="s">
        <v>447</v>
      </c>
      <c r="G272" s="264" t="s">
        <v>183</v>
      </c>
      <c r="H272" s="265">
        <v>6729400</v>
      </c>
      <c r="I272" s="266">
        <v>8209868</v>
      </c>
      <c r="J272" s="262" t="s">
        <v>230</v>
      </c>
      <c r="K272" s="262"/>
      <c r="L272" s="262">
        <v>301</v>
      </c>
      <c r="M272" s="262" t="s">
        <v>226</v>
      </c>
      <c r="N272" s="262">
        <v>4670</v>
      </c>
      <c r="O272" s="262" t="s">
        <v>263</v>
      </c>
      <c r="P272" s="262">
        <v>210</v>
      </c>
      <c r="Q272" s="262" t="s">
        <v>263</v>
      </c>
      <c r="R272" s="262" t="s">
        <v>314</v>
      </c>
      <c r="S272" s="267" t="s">
        <v>3612</v>
      </c>
      <c r="T272" s="268">
        <v>45</v>
      </c>
      <c r="U272" s="269">
        <v>106394</v>
      </c>
      <c r="V272" s="264" t="s">
        <v>3581</v>
      </c>
      <c r="W272" s="257" t="s">
        <v>3582</v>
      </c>
    </row>
    <row r="273" spans="1:23" ht="198.75" thickBot="1" x14ac:dyDescent="0.75">
      <c r="A273" s="261">
        <v>255</v>
      </c>
      <c r="B273" s="262" t="s">
        <v>986</v>
      </c>
      <c r="C273" s="263" t="s">
        <v>3613</v>
      </c>
      <c r="D273" s="263" t="s">
        <v>3614</v>
      </c>
      <c r="E273" s="263" t="s">
        <v>886</v>
      </c>
      <c r="F273" s="263" t="s">
        <v>447</v>
      </c>
      <c r="G273" s="264" t="s">
        <v>183</v>
      </c>
      <c r="H273" s="265">
        <v>8393800</v>
      </c>
      <c r="I273" s="266">
        <v>10240436</v>
      </c>
      <c r="J273" s="262" t="s">
        <v>230</v>
      </c>
      <c r="K273" s="262"/>
      <c r="L273" s="262">
        <v>301</v>
      </c>
      <c r="M273" s="262" t="s">
        <v>226</v>
      </c>
      <c r="N273" s="262">
        <v>4670</v>
      </c>
      <c r="O273" s="262" t="s">
        <v>263</v>
      </c>
      <c r="P273" s="262">
        <v>210</v>
      </c>
      <c r="Q273" s="262" t="s">
        <v>263</v>
      </c>
      <c r="R273" s="262" t="s">
        <v>314</v>
      </c>
      <c r="S273" s="267" t="s">
        <v>3615</v>
      </c>
      <c r="T273" s="268">
        <v>45</v>
      </c>
      <c r="U273" s="269">
        <v>106394</v>
      </c>
      <c r="V273" s="264" t="s">
        <v>3581</v>
      </c>
      <c r="W273" s="257" t="s">
        <v>3582</v>
      </c>
    </row>
    <row r="274" spans="1:23" ht="198.75" thickBot="1" x14ac:dyDescent="0.75">
      <c r="A274" s="261">
        <v>256</v>
      </c>
      <c r="B274" s="262" t="s">
        <v>986</v>
      </c>
      <c r="C274" s="263" t="s">
        <v>3616</v>
      </c>
      <c r="D274" s="263" t="s">
        <v>3617</v>
      </c>
      <c r="E274" s="263" t="s">
        <v>886</v>
      </c>
      <c r="F274" s="263" t="s">
        <v>447</v>
      </c>
      <c r="G274" s="264" t="s">
        <v>183</v>
      </c>
      <c r="H274" s="265">
        <v>5831200</v>
      </c>
      <c r="I274" s="266">
        <v>7114064</v>
      </c>
      <c r="J274" s="262" t="s">
        <v>230</v>
      </c>
      <c r="K274" s="262"/>
      <c r="L274" s="262">
        <v>301</v>
      </c>
      <c r="M274" s="262" t="s">
        <v>226</v>
      </c>
      <c r="N274" s="262">
        <v>4670</v>
      </c>
      <c r="O274" s="262" t="s">
        <v>263</v>
      </c>
      <c r="P274" s="262">
        <v>210</v>
      </c>
      <c r="Q274" s="262" t="s">
        <v>263</v>
      </c>
      <c r="R274" s="262" t="s">
        <v>314</v>
      </c>
      <c r="S274" s="267" t="s">
        <v>3618</v>
      </c>
      <c r="T274" s="268">
        <v>45</v>
      </c>
      <c r="U274" s="269">
        <v>106394</v>
      </c>
      <c r="V274" s="264" t="s">
        <v>3581</v>
      </c>
      <c r="W274" s="257" t="s">
        <v>3582</v>
      </c>
    </row>
    <row r="275" spans="1:23" ht="264.75" thickBot="1" x14ac:dyDescent="0.75">
      <c r="A275" s="261">
        <v>257</v>
      </c>
      <c r="B275" s="262" t="s">
        <v>872</v>
      </c>
      <c r="C275" s="263" t="s">
        <v>3619</v>
      </c>
      <c r="D275" s="263" t="s">
        <v>3620</v>
      </c>
      <c r="E275" s="263" t="s">
        <v>651</v>
      </c>
      <c r="F275" s="263" t="s">
        <v>447</v>
      </c>
      <c r="G275" s="264" t="s">
        <v>191</v>
      </c>
      <c r="H275" s="265">
        <v>8650900</v>
      </c>
      <c r="I275" s="266">
        <v>10554098</v>
      </c>
      <c r="J275" s="262" t="s">
        <v>238</v>
      </c>
      <c r="K275" s="262"/>
      <c r="L275" s="262">
        <v>301</v>
      </c>
      <c r="M275" s="262" t="s">
        <v>226</v>
      </c>
      <c r="N275" s="262">
        <v>5780</v>
      </c>
      <c r="O275" s="262" t="s">
        <v>231</v>
      </c>
      <c r="P275" s="262">
        <v>350</v>
      </c>
      <c r="Q275" s="262" t="s">
        <v>239</v>
      </c>
      <c r="R275" s="262" t="s">
        <v>324</v>
      </c>
      <c r="S275" s="267" t="s">
        <v>3621</v>
      </c>
      <c r="T275" s="268">
        <v>45</v>
      </c>
      <c r="U275" s="269">
        <v>106394</v>
      </c>
      <c r="V275" s="264" t="s">
        <v>3581</v>
      </c>
      <c r="W275" s="257" t="s">
        <v>3582</v>
      </c>
    </row>
    <row r="276" spans="1:23" ht="198.75" thickBot="1" x14ac:dyDescent="0.75">
      <c r="A276" s="261">
        <v>258</v>
      </c>
      <c r="B276" s="262" t="s">
        <v>872</v>
      </c>
      <c r="C276" s="263" t="s">
        <v>3622</v>
      </c>
      <c r="D276" s="263" t="s">
        <v>3623</v>
      </c>
      <c r="E276" s="263" t="s">
        <v>651</v>
      </c>
      <c r="F276" s="263" t="s">
        <v>447</v>
      </c>
      <c r="G276" s="264" t="s">
        <v>191</v>
      </c>
      <c r="H276" s="265">
        <v>7990800</v>
      </c>
      <c r="I276" s="266">
        <v>9748776</v>
      </c>
      <c r="J276" s="262" t="s">
        <v>238</v>
      </c>
      <c r="K276" s="262"/>
      <c r="L276" s="262">
        <v>301</v>
      </c>
      <c r="M276" s="262" t="s">
        <v>226</v>
      </c>
      <c r="N276" s="262">
        <v>5780</v>
      </c>
      <c r="O276" s="262" t="s">
        <v>231</v>
      </c>
      <c r="P276" s="262">
        <v>350</v>
      </c>
      <c r="Q276" s="262" t="s">
        <v>239</v>
      </c>
      <c r="R276" s="262" t="s">
        <v>324</v>
      </c>
      <c r="S276" s="267" t="s">
        <v>3624</v>
      </c>
      <c r="T276" s="268">
        <v>45</v>
      </c>
      <c r="U276" s="269">
        <v>106394</v>
      </c>
      <c r="V276" s="264" t="s">
        <v>3581</v>
      </c>
      <c r="W276" s="257" t="s">
        <v>3582</v>
      </c>
    </row>
    <row r="277" spans="1:23" ht="198.75" thickBot="1" x14ac:dyDescent="0.75">
      <c r="A277" s="261">
        <v>259</v>
      </c>
      <c r="B277" s="262" t="s">
        <v>872</v>
      </c>
      <c r="C277" s="263" t="s">
        <v>3625</v>
      </c>
      <c r="D277" s="263" t="s">
        <v>3626</v>
      </c>
      <c r="E277" s="263" t="s">
        <v>651</v>
      </c>
      <c r="F277" s="263" t="s">
        <v>447</v>
      </c>
      <c r="G277" s="264" t="s">
        <v>191</v>
      </c>
      <c r="H277" s="265">
        <v>7921500</v>
      </c>
      <c r="I277" s="266">
        <v>9664230</v>
      </c>
      <c r="J277" s="262" t="s">
        <v>238</v>
      </c>
      <c r="K277" s="262"/>
      <c r="L277" s="262">
        <v>301</v>
      </c>
      <c r="M277" s="262" t="s">
        <v>226</v>
      </c>
      <c r="N277" s="262">
        <v>5780</v>
      </c>
      <c r="O277" s="262" t="s">
        <v>231</v>
      </c>
      <c r="P277" s="262">
        <v>350</v>
      </c>
      <c r="Q277" s="262" t="s">
        <v>239</v>
      </c>
      <c r="R277" s="262" t="s">
        <v>324</v>
      </c>
      <c r="S277" s="267" t="s">
        <v>3627</v>
      </c>
      <c r="T277" s="268">
        <v>45</v>
      </c>
      <c r="U277" s="269">
        <v>106394</v>
      </c>
      <c r="V277" s="264" t="s">
        <v>3581</v>
      </c>
      <c r="W277" s="257" t="s">
        <v>3582</v>
      </c>
    </row>
    <row r="278" spans="1:23" ht="231.75" thickBot="1" x14ac:dyDescent="0.75">
      <c r="A278" s="261">
        <v>260</v>
      </c>
      <c r="B278" s="262" t="s">
        <v>872</v>
      </c>
      <c r="C278" s="263" t="s">
        <v>3628</v>
      </c>
      <c r="D278" s="263" t="s">
        <v>3629</v>
      </c>
      <c r="E278" s="263" t="s">
        <v>651</v>
      </c>
      <c r="F278" s="263" t="s">
        <v>447</v>
      </c>
      <c r="G278" s="264" t="s">
        <v>191</v>
      </c>
      <c r="H278" s="265">
        <v>8606700</v>
      </c>
      <c r="I278" s="266">
        <v>10500174</v>
      </c>
      <c r="J278" s="262" t="s">
        <v>238</v>
      </c>
      <c r="K278" s="262"/>
      <c r="L278" s="262">
        <v>301</v>
      </c>
      <c r="M278" s="262" t="s">
        <v>226</v>
      </c>
      <c r="N278" s="262">
        <v>5780</v>
      </c>
      <c r="O278" s="262" t="s">
        <v>231</v>
      </c>
      <c r="P278" s="262">
        <v>350</v>
      </c>
      <c r="Q278" s="262" t="s">
        <v>239</v>
      </c>
      <c r="R278" s="262" t="s">
        <v>324</v>
      </c>
      <c r="S278" s="267" t="s">
        <v>3630</v>
      </c>
      <c r="T278" s="268">
        <v>45</v>
      </c>
      <c r="U278" s="269">
        <v>106394</v>
      </c>
      <c r="V278" s="264" t="s">
        <v>3581</v>
      </c>
      <c r="W278" s="257" t="s">
        <v>3582</v>
      </c>
    </row>
    <row r="279" spans="1:23" ht="198.75" thickBot="1" x14ac:dyDescent="0.75">
      <c r="A279" s="261">
        <v>261</v>
      </c>
      <c r="B279" s="262" t="s">
        <v>872</v>
      </c>
      <c r="C279" s="263" t="s">
        <v>3631</v>
      </c>
      <c r="D279" s="263" t="s">
        <v>3632</v>
      </c>
      <c r="E279" s="263" t="s">
        <v>651</v>
      </c>
      <c r="F279" s="263" t="s">
        <v>447</v>
      </c>
      <c r="G279" s="264" t="s">
        <v>191</v>
      </c>
      <c r="H279" s="265">
        <v>7990800</v>
      </c>
      <c r="I279" s="266">
        <v>9748776</v>
      </c>
      <c r="J279" s="262" t="s">
        <v>238</v>
      </c>
      <c r="K279" s="262"/>
      <c r="L279" s="262">
        <v>301</v>
      </c>
      <c r="M279" s="262" t="s">
        <v>226</v>
      </c>
      <c r="N279" s="262">
        <v>5780</v>
      </c>
      <c r="O279" s="262" t="s">
        <v>231</v>
      </c>
      <c r="P279" s="262">
        <v>350</v>
      </c>
      <c r="Q279" s="262" t="s">
        <v>239</v>
      </c>
      <c r="R279" s="262" t="s">
        <v>324</v>
      </c>
      <c r="S279" s="267" t="s">
        <v>3633</v>
      </c>
      <c r="T279" s="268">
        <v>45</v>
      </c>
      <c r="U279" s="269">
        <v>106394</v>
      </c>
      <c r="V279" s="264" t="s">
        <v>3581</v>
      </c>
      <c r="W279" s="257" t="s">
        <v>3582</v>
      </c>
    </row>
    <row r="280" spans="1:23" ht="231.75" thickBot="1" x14ac:dyDescent="0.75">
      <c r="A280" s="261">
        <v>262</v>
      </c>
      <c r="B280" s="262" t="s">
        <v>872</v>
      </c>
      <c r="C280" s="263" t="s">
        <v>3634</v>
      </c>
      <c r="D280" s="263" t="s">
        <v>3635</v>
      </c>
      <c r="E280" s="263" t="s">
        <v>651</v>
      </c>
      <c r="F280" s="263" t="s">
        <v>447</v>
      </c>
      <c r="G280" s="264" t="s">
        <v>191</v>
      </c>
      <c r="H280" s="265">
        <v>9340800</v>
      </c>
      <c r="I280" s="266">
        <v>11395776</v>
      </c>
      <c r="J280" s="262" t="s">
        <v>238</v>
      </c>
      <c r="K280" s="262"/>
      <c r="L280" s="262">
        <v>301</v>
      </c>
      <c r="M280" s="262" t="s">
        <v>226</v>
      </c>
      <c r="N280" s="262">
        <v>5780</v>
      </c>
      <c r="O280" s="262" t="s">
        <v>231</v>
      </c>
      <c r="P280" s="262">
        <v>350</v>
      </c>
      <c r="Q280" s="262" t="s">
        <v>239</v>
      </c>
      <c r="R280" s="262" t="s">
        <v>324</v>
      </c>
      <c r="S280" s="267" t="s">
        <v>3636</v>
      </c>
      <c r="T280" s="268">
        <v>45</v>
      </c>
      <c r="U280" s="269">
        <v>106394</v>
      </c>
      <c r="V280" s="264" t="s">
        <v>3581</v>
      </c>
      <c r="W280" s="257" t="s">
        <v>3582</v>
      </c>
    </row>
    <row r="281" spans="1:23" ht="198.75" thickBot="1" x14ac:dyDescent="0.75">
      <c r="A281" s="261">
        <v>263</v>
      </c>
      <c r="B281" s="262" t="s">
        <v>486</v>
      </c>
      <c r="C281" s="263" t="s">
        <v>3637</v>
      </c>
      <c r="D281" s="263" t="s">
        <v>3638</v>
      </c>
      <c r="E281" s="263" t="s">
        <v>651</v>
      </c>
      <c r="F281" s="263" t="s">
        <v>447</v>
      </c>
      <c r="G281" s="264" t="s">
        <v>191</v>
      </c>
      <c r="H281" s="265">
        <v>8727100</v>
      </c>
      <c r="I281" s="266">
        <v>10647062</v>
      </c>
      <c r="J281" s="262" t="s">
        <v>238</v>
      </c>
      <c r="K281" s="262"/>
      <c r="L281" s="262">
        <v>301</v>
      </c>
      <c r="M281" s="262" t="s">
        <v>226</v>
      </c>
      <c r="N281" s="262">
        <v>5780</v>
      </c>
      <c r="O281" s="262" t="s">
        <v>231</v>
      </c>
      <c r="P281" s="262">
        <v>350</v>
      </c>
      <c r="Q281" s="262" t="s">
        <v>239</v>
      </c>
      <c r="R281" s="262" t="s">
        <v>324</v>
      </c>
      <c r="S281" s="267" t="s">
        <v>3639</v>
      </c>
      <c r="T281" s="268">
        <v>45</v>
      </c>
      <c r="U281" s="269">
        <v>106394</v>
      </c>
      <c r="V281" s="264" t="s">
        <v>3581</v>
      </c>
      <c r="W281" s="257" t="s">
        <v>3582</v>
      </c>
    </row>
    <row r="282" spans="1:23" ht="198.75" thickBot="1" x14ac:dyDescent="0.75">
      <c r="A282" s="261">
        <v>264</v>
      </c>
      <c r="B282" s="262" t="s">
        <v>486</v>
      </c>
      <c r="C282" s="263" t="s">
        <v>3640</v>
      </c>
      <c r="D282" s="263" t="s">
        <v>3641</v>
      </c>
      <c r="E282" s="263" t="s">
        <v>651</v>
      </c>
      <c r="F282" s="263" t="s">
        <v>447</v>
      </c>
      <c r="G282" s="264" t="s">
        <v>191</v>
      </c>
      <c r="H282" s="265">
        <v>9063100</v>
      </c>
      <c r="I282" s="266">
        <v>11056982</v>
      </c>
      <c r="J282" s="262" t="s">
        <v>238</v>
      </c>
      <c r="K282" s="262"/>
      <c r="L282" s="262">
        <v>301</v>
      </c>
      <c r="M282" s="262" t="s">
        <v>226</v>
      </c>
      <c r="N282" s="262">
        <v>5780</v>
      </c>
      <c r="O282" s="262" t="s">
        <v>231</v>
      </c>
      <c r="P282" s="262">
        <v>350</v>
      </c>
      <c r="Q282" s="262" t="s">
        <v>239</v>
      </c>
      <c r="R282" s="262" t="s">
        <v>324</v>
      </c>
      <c r="S282" s="267" t="s">
        <v>3642</v>
      </c>
      <c r="T282" s="268">
        <v>45</v>
      </c>
      <c r="U282" s="269">
        <v>106394</v>
      </c>
      <c r="V282" s="264" t="s">
        <v>3581</v>
      </c>
      <c r="W282" s="257" t="s">
        <v>3582</v>
      </c>
    </row>
    <row r="283" spans="1:23" ht="198.75" thickBot="1" x14ac:dyDescent="0.75">
      <c r="A283" s="261">
        <v>265</v>
      </c>
      <c r="B283" s="262" t="s">
        <v>486</v>
      </c>
      <c r="C283" s="263" t="s">
        <v>3643</v>
      </c>
      <c r="D283" s="263" t="s">
        <v>3644</v>
      </c>
      <c r="E283" s="263" t="s">
        <v>651</v>
      </c>
      <c r="F283" s="263" t="s">
        <v>447</v>
      </c>
      <c r="G283" s="264" t="s">
        <v>191</v>
      </c>
      <c r="H283" s="265">
        <v>9092700</v>
      </c>
      <c r="I283" s="266">
        <v>11093094</v>
      </c>
      <c r="J283" s="262" t="s">
        <v>238</v>
      </c>
      <c r="K283" s="262"/>
      <c r="L283" s="262">
        <v>301</v>
      </c>
      <c r="M283" s="262" t="s">
        <v>226</v>
      </c>
      <c r="N283" s="262">
        <v>5780</v>
      </c>
      <c r="O283" s="262" t="s">
        <v>231</v>
      </c>
      <c r="P283" s="262">
        <v>350</v>
      </c>
      <c r="Q283" s="262" t="s">
        <v>239</v>
      </c>
      <c r="R283" s="262" t="s">
        <v>324</v>
      </c>
      <c r="S283" s="267" t="s">
        <v>3645</v>
      </c>
      <c r="T283" s="268">
        <v>45</v>
      </c>
      <c r="U283" s="269">
        <v>106394</v>
      </c>
      <c r="V283" s="264" t="s">
        <v>3581</v>
      </c>
      <c r="W283" s="257" t="s">
        <v>3582</v>
      </c>
    </row>
    <row r="284" spans="1:23" ht="198.75" thickBot="1" x14ac:dyDescent="0.75">
      <c r="A284" s="261">
        <v>266</v>
      </c>
      <c r="B284" s="262" t="s">
        <v>486</v>
      </c>
      <c r="C284" s="263" t="s">
        <v>3646</v>
      </c>
      <c r="D284" s="263" t="s">
        <v>3647</v>
      </c>
      <c r="E284" s="263" t="s">
        <v>651</v>
      </c>
      <c r="F284" s="263" t="s">
        <v>447</v>
      </c>
      <c r="G284" s="264" t="s">
        <v>191</v>
      </c>
      <c r="H284" s="265">
        <v>9468400</v>
      </c>
      <c r="I284" s="266">
        <v>11551448</v>
      </c>
      <c r="J284" s="262" t="s">
        <v>238</v>
      </c>
      <c r="K284" s="262"/>
      <c r="L284" s="262">
        <v>301</v>
      </c>
      <c r="M284" s="262" t="s">
        <v>226</v>
      </c>
      <c r="N284" s="262">
        <v>5780</v>
      </c>
      <c r="O284" s="262" t="s">
        <v>231</v>
      </c>
      <c r="P284" s="262">
        <v>350</v>
      </c>
      <c r="Q284" s="262" t="s">
        <v>239</v>
      </c>
      <c r="R284" s="262" t="s">
        <v>324</v>
      </c>
      <c r="S284" s="267" t="s">
        <v>3648</v>
      </c>
      <c r="T284" s="268">
        <v>45</v>
      </c>
      <c r="U284" s="269">
        <v>106394</v>
      </c>
      <c r="V284" s="264" t="s">
        <v>3581</v>
      </c>
      <c r="W284" s="257" t="s">
        <v>3582</v>
      </c>
    </row>
    <row r="285" spans="1:23" ht="198.75" thickBot="1" x14ac:dyDescent="0.75">
      <c r="A285" s="261">
        <v>267</v>
      </c>
      <c r="B285" s="262" t="s">
        <v>486</v>
      </c>
      <c r="C285" s="263" t="s">
        <v>3649</v>
      </c>
      <c r="D285" s="263" t="s">
        <v>3650</v>
      </c>
      <c r="E285" s="263" t="s">
        <v>651</v>
      </c>
      <c r="F285" s="263" t="s">
        <v>447</v>
      </c>
      <c r="G285" s="264" t="s">
        <v>191</v>
      </c>
      <c r="H285" s="265">
        <v>8027800</v>
      </c>
      <c r="I285" s="266">
        <v>9793916</v>
      </c>
      <c r="J285" s="262" t="s">
        <v>238</v>
      </c>
      <c r="K285" s="262"/>
      <c r="L285" s="262">
        <v>301</v>
      </c>
      <c r="M285" s="262" t="s">
        <v>226</v>
      </c>
      <c r="N285" s="262">
        <v>5780</v>
      </c>
      <c r="O285" s="262" t="s">
        <v>231</v>
      </c>
      <c r="P285" s="262">
        <v>350</v>
      </c>
      <c r="Q285" s="262" t="s">
        <v>239</v>
      </c>
      <c r="R285" s="262" t="s">
        <v>324</v>
      </c>
      <c r="S285" s="267" t="s">
        <v>3651</v>
      </c>
      <c r="T285" s="268">
        <v>45</v>
      </c>
      <c r="U285" s="269">
        <v>106394</v>
      </c>
      <c r="V285" s="264" t="s">
        <v>3581</v>
      </c>
      <c r="W285" s="257" t="s">
        <v>3582</v>
      </c>
    </row>
    <row r="286" spans="1:23" ht="198.75" thickBot="1" x14ac:dyDescent="0.75">
      <c r="A286" s="261">
        <v>268</v>
      </c>
      <c r="B286" s="262" t="s">
        <v>486</v>
      </c>
      <c r="C286" s="263" t="s">
        <v>3652</v>
      </c>
      <c r="D286" s="263" t="s">
        <v>3653</v>
      </c>
      <c r="E286" s="263" t="s">
        <v>651</v>
      </c>
      <c r="F286" s="263" t="s">
        <v>447</v>
      </c>
      <c r="G286" s="264" t="s">
        <v>191</v>
      </c>
      <c r="H286" s="265">
        <v>8107700</v>
      </c>
      <c r="I286" s="266">
        <v>9891394</v>
      </c>
      <c r="J286" s="262" t="s">
        <v>238</v>
      </c>
      <c r="K286" s="262"/>
      <c r="L286" s="262">
        <v>301</v>
      </c>
      <c r="M286" s="262" t="s">
        <v>226</v>
      </c>
      <c r="N286" s="262">
        <v>5780</v>
      </c>
      <c r="O286" s="262" t="s">
        <v>231</v>
      </c>
      <c r="P286" s="262">
        <v>350</v>
      </c>
      <c r="Q286" s="262" t="s">
        <v>239</v>
      </c>
      <c r="R286" s="262" t="s">
        <v>324</v>
      </c>
      <c r="S286" s="267" t="s">
        <v>3654</v>
      </c>
      <c r="T286" s="268">
        <v>45</v>
      </c>
      <c r="U286" s="269">
        <v>106394</v>
      </c>
      <c r="V286" s="264" t="s">
        <v>3581</v>
      </c>
      <c r="W286" s="257" t="s">
        <v>3582</v>
      </c>
    </row>
    <row r="287" spans="1:23" ht="198.75" thickBot="1" x14ac:dyDescent="0.75">
      <c r="A287" s="261">
        <v>269</v>
      </c>
      <c r="B287" s="262" t="s">
        <v>986</v>
      </c>
      <c r="C287" s="263" t="s">
        <v>3655</v>
      </c>
      <c r="D287" s="263" t="s">
        <v>3656</v>
      </c>
      <c r="E287" s="263" t="s">
        <v>651</v>
      </c>
      <c r="F287" s="263" t="s">
        <v>447</v>
      </c>
      <c r="G287" s="264" t="s">
        <v>191</v>
      </c>
      <c r="H287" s="265">
        <v>10004200</v>
      </c>
      <c r="I287" s="266">
        <v>12205124</v>
      </c>
      <c r="J287" s="262" t="s">
        <v>238</v>
      </c>
      <c r="K287" s="262"/>
      <c r="L287" s="262">
        <v>301</v>
      </c>
      <c r="M287" s="262" t="s">
        <v>226</v>
      </c>
      <c r="N287" s="262">
        <v>5780</v>
      </c>
      <c r="O287" s="262" t="s">
        <v>231</v>
      </c>
      <c r="P287" s="262">
        <v>350</v>
      </c>
      <c r="Q287" s="262" t="s">
        <v>239</v>
      </c>
      <c r="R287" s="262" t="s">
        <v>324</v>
      </c>
      <c r="S287" s="267" t="s">
        <v>3657</v>
      </c>
      <c r="T287" s="268">
        <v>45</v>
      </c>
      <c r="U287" s="269">
        <v>106394</v>
      </c>
      <c r="V287" s="264" t="s">
        <v>3581</v>
      </c>
      <c r="W287" s="257" t="s">
        <v>3582</v>
      </c>
    </row>
    <row r="288" spans="1:23" ht="231.75" thickBot="1" x14ac:dyDescent="0.75">
      <c r="A288" s="261">
        <v>270</v>
      </c>
      <c r="B288" s="262" t="s">
        <v>986</v>
      </c>
      <c r="C288" s="263" t="s">
        <v>3658</v>
      </c>
      <c r="D288" s="263" t="s">
        <v>3659</v>
      </c>
      <c r="E288" s="263" t="s">
        <v>651</v>
      </c>
      <c r="F288" s="263" t="s">
        <v>447</v>
      </c>
      <c r="G288" s="264" t="s">
        <v>191</v>
      </c>
      <c r="H288" s="265">
        <v>12183200</v>
      </c>
      <c r="I288" s="266">
        <v>14863504</v>
      </c>
      <c r="J288" s="262" t="s">
        <v>238</v>
      </c>
      <c r="K288" s="262"/>
      <c r="L288" s="262">
        <v>301</v>
      </c>
      <c r="M288" s="262" t="s">
        <v>226</v>
      </c>
      <c r="N288" s="262">
        <v>5780</v>
      </c>
      <c r="O288" s="262" t="s">
        <v>231</v>
      </c>
      <c r="P288" s="262">
        <v>350</v>
      </c>
      <c r="Q288" s="262" t="s">
        <v>239</v>
      </c>
      <c r="R288" s="262" t="s">
        <v>324</v>
      </c>
      <c r="S288" s="267" t="s">
        <v>3660</v>
      </c>
      <c r="T288" s="268">
        <v>45</v>
      </c>
      <c r="U288" s="269">
        <v>106394</v>
      </c>
      <c r="V288" s="264" t="s">
        <v>3581</v>
      </c>
      <c r="W288" s="257" t="s">
        <v>3582</v>
      </c>
    </row>
    <row r="289" spans="1:23" ht="198.75" thickBot="1" x14ac:dyDescent="0.75">
      <c r="A289" s="261">
        <v>271</v>
      </c>
      <c r="B289" s="262" t="s">
        <v>986</v>
      </c>
      <c r="C289" s="263" t="s">
        <v>3661</v>
      </c>
      <c r="D289" s="263" t="s">
        <v>3662</v>
      </c>
      <c r="E289" s="263" t="s">
        <v>651</v>
      </c>
      <c r="F289" s="263" t="s">
        <v>447</v>
      </c>
      <c r="G289" s="264" t="s">
        <v>191</v>
      </c>
      <c r="H289" s="265">
        <v>7841400</v>
      </c>
      <c r="I289" s="266">
        <v>9566508</v>
      </c>
      <c r="J289" s="262" t="s">
        <v>238</v>
      </c>
      <c r="K289" s="262"/>
      <c r="L289" s="262">
        <v>301</v>
      </c>
      <c r="M289" s="262" t="s">
        <v>226</v>
      </c>
      <c r="N289" s="262">
        <v>5780</v>
      </c>
      <c r="O289" s="262" t="s">
        <v>231</v>
      </c>
      <c r="P289" s="262">
        <v>350</v>
      </c>
      <c r="Q289" s="262" t="s">
        <v>239</v>
      </c>
      <c r="R289" s="262" t="s">
        <v>324</v>
      </c>
      <c r="S289" s="267" t="s">
        <v>3663</v>
      </c>
      <c r="T289" s="268">
        <v>45</v>
      </c>
      <c r="U289" s="269">
        <v>106394</v>
      </c>
      <c r="V289" s="264" t="s">
        <v>3581</v>
      </c>
      <c r="W289" s="257" t="s">
        <v>3582</v>
      </c>
    </row>
    <row r="290" spans="1:23" ht="264.75" thickBot="1" x14ac:dyDescent="0.75">
      <c r="A290" s="261">
        <v>272</v>
      </c>
      <c r="B290" s="262" t="s">
        <v>872</v>
      </c>
      <c r="C290" s="263" t="s">
        <v>3664</v>
      </c>
      <c r="D290" s="263" t="s">
        <v>3665</v>
      </c>
      <c r="E290" s="263" t="s">
        <v>882</v>
      </c>
      <c r="F290" s="263" t="s">
        <v>447</v>
      </c>
      <c r="G290" s="264" t="s">
        <v>182</v>
      </c>
      <c r="H290" s="265">
        <v>7400300</v>
      </c>
      <c r="I290" s="266">
        <v>9028366</v>
      </c>
      <c r="J290" s="262" t="s">
        <v>230</v>
      </c>
      <c r="K290" s="262"/>
      <c r="L290" s="262">
        <v>292</v>
      </c>
      <c r="M290" s="262" t="s">
        <v>226</v>
      </c>
      <c r="N290" s="262">
        <v>4670</v>
      </c>
      <c r="O290" s="262" t="s">
        <v>263</v>
      </c>
      <c r="P290" s="262">
        <v>210</v>
      </c>
      <c r="Q290" s="262" t="s">
        <v>263</v>
      </c>
      <c r="R290" s="262" t="s">
        <v>313</v>
      </c>
      <c r="S290" s="267" t="s">
        <v>3666</v>
      </c>
      <c r="T290" s="268">
        <v>30</v>
      </c>
      <c r="U290" s="269">
        <v>106394</v>
      </c>
      <c r="V290" s="264" t="s">
        <v>3581</v>
      </c>
      <c r="W290" s="257" t="s">
        <v>3582</v>
      </c>
    </row>
    <row r="291" spans="1:23" ht="231.75" thickBot="1" x14ac:dyDescent="0.75">
      <c r="A291" s="261">
        <v>273</v>
      </c>
      <c r="B291" s="262" t="s">
        <v>872</v>
      </c>
      <c r="C291" s="263" t="s">
        <v>3667</v>
      </c>
      <c r="D291" s="263" t="s">
        <v>3668</v>
      </c>
      <c r="E291" s="263" t="s">
        <v>882</v>
      </c>
      <c r="F291" s="263" t="s">
        <v>447</v>
      </c>
      <c r="G291" s="264" t="s">
        <v>182</v>
      </c>
      <c r="H291" s="265">
        <v>7400300</v>
      </c>
      <c r="I291" s="266">
        <v>9028366</v>
      </c>
      <c r="J291" s="262" t="s">
        <v>230</v>
      </c>
      <c r="K291" s="262"/>
      <c r="L291" s="262">
        <v>292</v>
      </c>
      <c r="M291" s="262" t="s">
        <v>226</v>
      </c>
      <c r="N291" s="262">
        <v>4670</v>
      </c>
      <c r="O291" s="262" t="s">
        <v>263</v>
      </c>
      <c r="P291" s="262">
        <v>210</v>
      </c>
      <c r="Q291" s="262" t="s">
        <v>263</v>
      </c>
      <c r="R291" s="262" t="s">
        <v>313</v>
      </c>
      <c r="S291" s="267" t="s">
        <v>3669</v>
      </c>
      <c r="T291" s="268">
        <v>30</v>
      </c>
      <c r="U291" s="269">
        <v>106394</v>
      </c>
      <c r="V291" s="264" t="s">
        <v>3581</v>
      </c>
      <c r="W291" s="257" t="s">
        <v>3582</v>
      </c>
    </row>
    <row r="292" spans="1:23" ht="198.75" thickBot="1" x14ac:dyDescent="0.75">
      <c r="A292" s="261">
        <v>274</v>
      </c>
      <c r="B292" s="262" t="s">
        <v>486</v>
      </c>
      <c r="C292" s="263" t="s">
        <v>3670</v>
      </c>
      <c r="D292" s="263" t="s">
        <v>3671</v>
      </c>
      <c r="E292" s="263" t="s">
        <v>882</v>
      </c>
      <c r="F292" s="263" t="s">
        <v>447</v>
      </c>
      <c r="G292" s="264" t="s">
        <v>182</v>
      </c>
      <c r="H292" s="265">
        <v>8023400</v>
      </c>
      <c r="I292" s="266">
        <v>9788548</v>
      </c>
      <c r="J292" s="262" t="s">
        <v>230</v>
      </c>
      <c r="K292" s="262"/>
      <c r="L292" s="262">
        <v>292</v>
      </c>
      <c r="M292" s="262" t="s">
        <v>226</v>
      </c>
      <c r="N292" s="262">
        <v>4670</v>
      </c>
      <c r="O292" s="262" t="s">
        <v>263</v>
      </c>
      <c r="P292" s="262">
        <v>210</v>
      </c>
      <c r="Q292" s="262" t="s">
        <v>263</v>
      </c>
      <c r="R292" s="262" t="s">
        <v>313</v>
      </c>
      <c r="S292" s="267" t="s">
        <v>3672</v>
      </c>
      <c r="T292" s="268">
        <v>30</v>
      </c>
      <c r="U292" s="269">
        <v>106394</v>
      </c>
      <c r="V292" s="264" t="s">
        <v>3581</v>
      </c>
      <c r="W292" s="257" t="s">
        <v>3582</v>
      </c>
    </row>
    <row r="293" spans="1:23" ht="198.75" thickBot="1" x14ac:dyDescent="0.75">
      <c r="A293" s="261">
        <v>275</v>
      </c>
      <c r="B293" s="262" t="s">
        <v>486</v>
      </c>
      <c r="C293" s="263" t="s">
        <v>3673</v>
      </c>
      <c r="D293" s="263" t="s">
        <v>3674</v>
      </c>
      <c r="E293" s="263" t="s">
        <v>882</v>
      </c>
      <c r="F293" s="263" t="s">
        <v>447</v>
      </c>
      <c r="G293" s="264" t="s">
        <v>182</v>
      </c>
      <c r="H293" s="265">
        <v>6678900</v>
      </c>
      <c r="I293" s="266">
        <v>8148258</v>
      </c>
      <c r="J293" s="262" t="s">
        <v>230</v>
      </c>
      <c r="K293" s="262"/>
      <c r="L293" s="262">
        <v>292</v>
      </c>
      <c r="M293" s="262" t="s">
        <v>226</v>
      </c>
      <c r="N293" s="262">
        <v>4670</v>
      </c>
      <c r="O293" s="262" t="s">
        <v>263</v>
      </c>
      <c r="P293" s="262">
        <v>210</v>
      </c>
      <c r="Q293" s="262" t="s">
        <v>263</v>
      </c>
      <c r="R293" s="262" t="s">
        <v>313</v>
      </c>
      <c r="S293" s="267" t="s">
        <v>3675</v>
      </c>
      <c r="T293" s="268">
        <v>30</v>
      </c>
      <c r="U293" s="269">
        <v>106394</v>
      </c>
      <c r="V293" s="264" t="s">
        <v>3581</v>
      </c>
      <c r="W293" s="257" t="s">
        <v>3582</v>
      </c>
    </row>
    <row r="294" spans="1:23" ht="198.75" thickBot="1" x14ac:dyDescent="0.75">
      <c r="A294" s="261">
        <v>276</v>
      </c>
      <c r="B294" s="262" t="s">
        <v>486</v>
      </c>
      <c r="C294" s="263" t="s">
        <v>3676</v>
      </c>
      <c r="D294" s="263" t="s">
        <v>3677</v>
      </c>
      <c r="E294" s="263" t="s">
        <v>882</v>
      </c>
      <c r="F294" s="263" t="s">
        <v>447</v>
      </c>
      <c r="G294" s="264" t="s">
        <v>182</v>
      </c>
      <c r="H294" s="265">
        <v>8222800</v>
      </c>
      <c r="I294" s="266">
        <v>10031816</v>
      </c>
      <c r="J294" s="262" t="s">
        <v>230</v>
      </c>
      <c r="K294" s="262"/>
      <c r="L294" s="262">
        <v>292</v>
      </c>
      <c r="M294" s="262" t="s">
        <v>226</v>
      </c>
      <c r="N294" s="262">
        <v>4670</v>
      </c>
      <c r="O294" s="262" t="s">
        <v>263</v>
      </c>
      <c r="P294" s="262">
        <v>210</v>
      </c>
      <c r="Q294" s="262" t="s">
        <v>263</v>
      </c>
      <c r="R294" s="262" t="s">
        <v>313</v>
      </c>
      <c r="S294" s="267" t="s">
        <v>3678</v>
      </c>
      <c r="T294" s="268">
        <v>30</v>
      </c>
      <c r="U294" s="269">
        <v>106394</v>
      </c>
      <c r="V294" s="264" t="s">
        <v>3581</v>
      </c>
      <c r="W294" s="257" t="s">
        <v>3582</v>
      </c>
    </row>
    <row r="295" spans="1:23" ht="198.75" thickBot="1" x14ac:dyDescent="0.75">
      <c r="A295" s="261">
        <v>277</v>
      </c>
      <c r="B295" s="262" t="s">
        <v>1517</v>
      </c>
      <c r="C295" s="263" t="s">
        <v>3679</v>
      </c>
      <c r="D295" s="263" t="s">
        <v>3680</v>
      </c>
      <c r="E295" s="263" t="s">
        <v>882</v>
      </c>
      <c r="F295" s="263" t="s">
        <v>447</v>
      </c>
      <c r="G295" s="264" t="s">
        <v>182</v>
      </c>
      <c r="H295" s="265">
        <v>5660200</v>
      </c>
      <c r="I295" s="266">
        <v>6905444</v>
      </c>
      <c r="J295" s="262" t="s">
        <v>230</v>
      </c>
      <c r="K295" s="262"/>
      <c r="L295" s="262">
        <v>292</v>
      </c>
      <c r="M295" s="262" t="s">
        <v>226</v>
      </c>
      <c r="N295" s="262">
        <v>4670</v>
      </c>
      <c r="O295" s="262" t="s">
        <v>263</v>
      </c>
      <c r="P295" s="262">
        <v>210</v>
      </c>
      <c r="Q295" s="262" t="s">
        <v>263</v>
      </c>
      <c r="R295" s="262" t="s">
        <v>313</v>
      </c>
      <c r="S295" s="267" t="s">
        <v>3681</v>
      </c>
      <c r="T295" s="268">
        <v>30</v>
      </c>
      <c r="U295" s="269">
        <v>106394</v>
      </c>
      <c r="V295" s="264" t="s">
        <v>3581</v>
      </c>
      <c r="W295" s="257" t="s">
        <v>3582</v>
      </c>
    </row>
    <row r="296" spans="1:23" ht="264.75" thickBot="1" x14ac:dyDescent="0.75">
      <c r="A296" s="261">
        <v>278</v>
      </c>
      <c r="B296" s="262" t="s">
        <v>872</v>
      </c>
      <c r="C296" s="263" t="s">
        <v>3682</v>
      </c>
      <c r="D296" s="263" t="s">
        <v>3683</v>
      </c>
      <c r="E296" s="263" t="s">
        <v>1269</v>
      </c>
      <c r="F296" s="263" t="s">
        <v>447</v>
      </c>
      <c r="G296" s="264" t="s">
        <v>190</v>
      </c>
      <c r="H296" s="265">
        <v>8479900</v>
      </c>
      <c r="I296" s="266">
        <v>10345478</v>
      </c>
      <c r="J296" s="262" t="s">
        <v>238</v>
      </c>
      <c r="K296" s="262"/>
      <c r="L296" s="262">
        <v>292</v>
      </c>
      <c r="M296" s="262" t="s">
        <v>226</v>
      </c>
      <c r="N296" s="262">
        <v>5780</v>
      </c>
      <c r="O296" s="262" t="s">
        <v>231</v>
      </c>
      <c r="P296" s="262">
        <v>350</v>
      </c>
      <c r="Q296" s="262" t="s">
        <v>239</v>
      </c>
      <c r="R296" s="262" t="s">
        <v>323</v>
      </c>
      <c r="S296" s="267" t="s">
        <v>3684</v>
      </c>
      <c r="T296" s="268">
        <v>30</v>
      </c>
      <c r="U296" s="269">
        <v>106394</v>
      </c>
      <c r="V296" s="264" t="s">
        <v>3581</v>
      </c>
      <c r="W296" s="257" t="s">
        <v>3582</v>
      </c>
    </row>
    <row r="297" spans="1:23" ht="231.75" thickBot="1" x14ac:dyDescent="0.75">
      <c r="A297" s="261">
        <v>279</v>
      </c>
      <c r="B297" s="262" t="s">
        <v>872</v>
      </c>
      <c r="C297" s="263" t="s">
        <v>3685</v>
      </c>
      <c r="D297" s="263" t="s">
        <v>3686</v>
      </c>
      <c r="E297" s="263" t="s">
        <v>1269</v>
      </c>
      <c r="F297" s="263" t="s">
        <v>447</v>
      </c>
      <c r="G297" s="264" t="s">
        <v>190</v>
      </c>
      <c r="H297" s="265">
        <v>8435700</v>
      </c>
      <c r="I297" s="266">
        <v>10291554</v>
      </c>
      <c r="J297" s="262" t="s">
        <v>238</v>
      </c>
      <c r="K297" s="262"/>
      <c r="L297" s="262">
        <v>292</v>
      </c>
      <c r="M297" s="262" t="s">
        <v>226</v>
      </c>
      <c r="N297" s="262">
        <v>5780</v>
      </c>
      <c r="O297" s="262" t="s">
        <v>231</v>
      </c>
      <c r="P297" s="262">
        <v>350</v>
      </c>
      <c r="Q297" s="262" t="s">
        <v>239</v>
      </c>
      <c r="R297" s="262" t="s">
        <v>323</v>
      </c>
      <c r="S297" s="267" t="s">
        <v>3687</v>
      </c>
      <c r="T297" s="268">
        <v>30</v>
      </c>
      <c r="U297" s="269">
        <v>106394</v>
      </c>
      <c r="V297" s="264" t="s">
        <v>3581</v>
      </c>
      <c r="W297" s="257" t="s">
        <v>3582</v>
      </c>
    </row>
    <row r="298" spans="1:23" ht="198.75" thickBot="1" x14ac:dyDescent="0.75">
      <c r="A298" s="261">
        <v>280</v>
      </c>
      <c r="B298" s="262" t="s">
        <v>486</v>
      </c>
      <c r="C298" s="263" t="s">
        <v>3688</v>
      </c>
      <c r="D298" s="263" t="s">
        <v>3689</v>
      </c>
      <c r="E298" s="263" t="s">
        <v>1610</v>
      </c>
      <c r="F298" s="263" t="s">
        <v>447</v>
      </c>
      <c r="G298" s="264" t="s">
        <v>192</v>
      </c>
      <c r="H298" s="265">
        <v>7866300</v>
      </c>
      <c r="I298" s="266">
        <v>9596886</v>
      </c>
      <c r="J298" s="262" t="s">
        <v>238</v>
      </c>
      <c r="K298" s="262"/>
      <c r="L298" s="262">
        <v>292</v>
      </c>
      <c r="M298" s="262" t="s">
        <v>226</v>
      </c>
      <c r="N298" s="262">
        <v>5780</v>
      </c>
      <c r="O298" s="262" t="s">
        <v>231</v>
      </c>
      <c r="P298" s="262">
        <v>350</v>
      </c>
      <c r="Q298" s="262" t="s">
        <v>239</v>
      </c>
      <c r="R298" s="262" t="s">
        <v>325</v>
      </c>
      <c r="S298" s="267" t="s">
        <v>3690</v>
      </c>
      <c r="T298" s="268">
        <v>30</v>
      </c>
      <c r="U298" s="269">
        <v>106394</v>
      </c>
      <c r="V298" s="264" t="s">
        <v>3581</v>
      </c>
      <c r="W298" s="257" t="s">
        <v>3582</v>
      </c>
    </row>
    <row r="299" spans="1:23" ht="198.75" thickBot="1" x14ac:dyDescent="0.75">
      <c r="A299" s="261">
        <v>281</v>
      </c>
      <c r="B299" s="262" t="s">
        <v>986</v>
      </c>
      <c r="C299" s="263" t="s">
        <v>3691</v>
      </c>
      <c r="D299" s="263" t="s">
        <v>3692</v>
      </c>
      <c r="E299" s="263" t="s">
        <v>1269</v>
      </c>
      <c r="F299" s="263" t="s">
        <v>447</v>
      </c>
      <c r="G299" s="264" t="s">
        <v>190</v>
      </c>
      <c r="H299" s="265">
        <v>9833200</v>
      </c>
      <c r="I299" s="266">
        <v>11996504</v>
      </c>
      <c r="J299" s="262" t="s">
        <v>238</v>
      </c>
      <c r="K299" s="262"/>
      <c r="L299" s="262">
        <v>292</v>
      </c>
      <c r="M299" s="262" t="s">
        <v>226</v>
      </c>
      <c r="N299" s="262">
        <v>5780</v>
      </c>
      <c r="O299" s="262" t="s">
        <v>231</v>
      </c>
      <c r="P299" s="262">
        <v>350</v>
      </c>
      <c r="Q299" s="262" t="s">
        <v>239</v>
      </c>
      <c r="R299" s="262" t="s">
        <v>323</v>
      </c>
      <c r="S299" s="267" t="s">
        <v>3693</v>
      </c>
      <c r="T299" s="268">
        <v>30</v>
      </c>
      <c r="U299" s="269">
        <v>106394</v>
      </c>
      <c r="V299" s="264" t="s">
        <v>3581</v>
      </c>
      <c r="W299" s="257" t="s">
        <v>3582</v>
      </c>
    </row>
    <row r="300" spans="1:23" ht="231.75" thickBot="1" x14ac:dyDescent="0.75">
      <c r="A300" s="261">
        <v>282</v>
      </c>
      <c r="B300" s="262" t="s">
        <v>986</v>
      </c>
      <c r="C300" s="263" t="s">
        <v>3694</v>
      </c>
      <c r="D300" s="263" t="s">
        <v>3695</v>
      </c>
      <c r="E300" s="263" t="s">
        <v>1269</v>
      </c>
      <c r="F300" s="263" t="s">
        <v>447</v>
      </c>
      <c r="G300" s="264" t="s">
        <v>190</v>
      </c>
      <c r="H300" s="265">
        <v>12012200</v>
      </c>
      <c r="I300" s="266">
        <v>14654884</v>
      </c>
      <c r="J300" s="262" t="s">
        <v>238</v>
      </c>
      <c r="K300" s="262"/>
      <c r="L300" s="262">
        <v>292</v>
      </c>
      <c r="M300" s="262" t="s">
        <v>226</v>
      </c>
      <c r="N300" s="262">
        <v>5780</v>
      </c>
      <c r="O300" s="262" t="s">
        <v>231</v>
      </c>
      <c r="P300" s="262">
        <v>350</v>
      </c>
      <c r="Q300" s="262" t="s">
        <v>239</v>
      </c>
      <c r="R300" s="262" t="s">
        <v>323</v>
      </c>
      <c r="S300" s="267" t="s">
        <v>3696</v>
      </c>
      <c r="T300" s="268">
        <v>30</v>
      </c>
      <c r="U300" s="269">
        <v>106394</v>
      </c>
      <c r="V300" s="264" t="s">
        <v>3581</v>
      </c>
      <c r="W300" s="257" t="s">
        <v>3582</v>
      </c>
    </row>
    <row r="301" spans="1:23" ht="198.75" thickBot="1" x14ac:dyDescent="0.75">
      <c r="A301" s="261">
        <v>283</v>
      </c>
      <c r="B301" s="262" t="s">
        <v>986</v>
      </c>
      <c r="C301" s="263" t="s">
        <v>3697</v>
      </c>
      <c r="D301" s="263" t="s">
        <v>3698</v>
      </c>
      <c r="E301" s="263" t="s">
        <v>1269</v>
      </c>
      <c r="F301" s="263" t="s">
        <v>447</v>
      </c>
      <c r="G301" s="264" t="s">
        <v>190</v>
      </c>
      <c r="H301" s="265">
        <v>7670400</v>
      </c>
      <c r="I301" s="266">
        <v>9357888</v>
      </c>
      <c r="J301" s="262" t="s">
        <v>238</v>
      </c>
      <c r="K301" s="262"/>
      <c r="L301" s="262">
        <v>292</v>
      </c>
      <c r="M301" s="262" t="s">
        <v>226</v>
      </c>
      <c r="N301" s="262">
        <v>5780</v>
      </c>
      <c r="O301" s="262" t="s">
        <v>231</v>
      </c>
      <c r="P301" s="262">
        <v>350</v>
      </c>
      <c r="Q301" s="262" t="s">
        <v>239</v>
      </c>
      <c r="R301" s="262" t="s">
        <v>323</v>
      </c>
      <c r="S301" s="267" t="s">
        <v>3699</v>
      </c>
      <c r="T301" s="268">
        <v>30</v>
      </c>
      <c r="U301" s="269">
        <v>106394</v>
      </c>
      <c r="V301" s="264" t="s">
        <v>3581</v>
      </c>
      <c r="W301" s="257" t="s">
        <v>3582</v>
      </c>
    </row>
    <row r="302" spans="1:23" ht="264.75" thickBot="1" x14ac:dyDescent="0.75">
      <c r="A302" s="261">
        <v>284</v>
      </c>
      <c r="B302" s="262" t="s">
        <v>872</v>
      </c>
      <c r="C302" s="263" t="s">
        <v>3700</v>
      </c>
      <c r="D302" s="263" t="s">
        <v>3701</v>
      </c>
      <c r="E302" s="263" t="s">
        <v>489</v>
      </c>
      <c r="F302" s="263" t="s">
        <v>447</v>
      </c>
      <c r="G302" s="264" t="s">
        <v>174</v>
      </c>
      <c r="H302" s="265">
        <v>6645900</v>
      </c>
      <c r="I302" s="266">
        <v>8107998</v>
      </c>
      <c r="J302" s="262" t="s">
        <v>230</v>
      </c>
      <c r="K302" s="262"/>
      <c r="L302" s="262">
        <v>242</v>
      </c>
      <c r="M302" s="262" t="s">
        <v>226</v>
      </c>
      <c r="N302" s="262">
        <v>4920</v>
      </c>
      <c r="O302" s="262" t="s">
        <v>231</v>
      </c>
      <c r="P302" s="262">
        <v>350</v>
      </c>
      <c r="Q302" s="262" t="s">
        <v>231</v>
      </c>
      <c r="R302" s="262" t="s">
        <v>306</v>
      </c>
      <c r="S302" s="267" t="s">
        <v>3702</v>
      </c>
      <c r="T302" s="268">
        <v>30</v>
      </c>
      <c r="U302" s="269">
        <v>106394</v>
      </c>
      <c r="V302" s="264" t="s">
        <v>3581</v>
      </c>
      <c r="W302" s="257" t="s">
        <v>3582</v>
      </c>
    </row>
    <row r="303" spans="1:23" ht="231.75" thickBot="1" x14ac:dyDescent="0.75">
      <c r="A303" s="261">
        <v>285</v>
      </c>
      <c r="B303" s="262" t="s">
        <v>872</v>
      </c>
      <c r="C303" s="263" t="s">
        <v>3703</v>
      </c>
      <c r="D303" s="263" t="s">
        <v>3704</v>
      </c>
      <c r="E303" s="263" t="s">
        <v>489</v>
      </c>
      <c r="F303" s="263" t="s">
        <v>447</v>
      </c>
      <c r="G303" s="264" t="s">
        <v>174</v>
      </c>
      <c r="H303" s="265">
        <v>6485300</v>
      </c>
      <c r="I303" s="266">
        <v>7912066</v>
      </c>
      <c r="J303" s="262" t="s">
        <v>230</v>
      </c>
      <c r="K303" s="262"/>
      <c r="L303" s="262">
        <v>242</v>
      </c>
      <c r="M303" s="262" t="s">
        <v>226</v>
      </c>
      <c r="N303" s="262">
        <v>4920</v>
      </c>
      <c r="O303" s="262" t="s">
        <v>231</v>
      </c>
      <c r="P303" s="262">
        <v>350</v>
      </c>
      <c r="Q303" s="262" t="s">
        <v>231</v>
      </c>
      <c r="R303" s="262" t="s">
        <v>306</v>
      </c>
      <c r="S303" s="267" t="s">
        <v>3705</v>
      </c>
      <c r="T303" s="268">
        <v>30</v>
      </c>
      <c r="U303" s="269">
        <v>106394</v>
      </c>
      <c r="V303" s="264" t="s">
        <v>3581</v>
      </c>
      <c r="W303" s="257" t="s">
        <v>3582</v>
      </c>
    </row>
    <row r="304" spans="1:23" ht="198.75" thickBot="1" x14ac:dyDescent="0.75">
      <c r="A304" s="261">
        <v>286</v>
      </c>
      <c r="B304" s="262" t="s">
        <v>872</v>
      </c>
      <c r="C304" s="263" t="s">
        <v>3706</v>
      </c>
      <c r="D304" s="263" t="s">
        <v>3707</v>
      </c>
      <c r="E304" s="263" t="s">
        <v>489</v>
      </c>
      <c r="F304" s="263" t="s">
        <v>447</v>
      </c>
      <c r="G304" s="264" t="s">
        <v>174</v>
      </c>
      <c r="H304" s="265">
        <v>6203600</v>
      </c>
      <c r="I304" s="266">
        <v>7568392</v>
      </c>
      <c r="J304" s="262" t="s">
        <v>230</v>
      </c>
      <c r="K304" s="262"/>
      <c r="L304" s="262">
        <v>242</v>
      </c>
      <c r="M304" s="262" t="s">
        <v>226</v>
      </c>
      <c r="N304" s="262">
        <v>4920</v>
      </c>
      <c r="O304" s="262" t="s">
        <v>231</v>
      </c>
      <c r="P304" s="262">
        <v>350</v>
      </c>
      <c r="Q304" s="262" t="s">
        <v>231</v>
      </c>
      <c r="R304" s="262" t="s">
        <v>306</v>
      </c>
      <c r="S304" s="267" t="s">
        <v>3708</v>
      </c>
      <c r="T304" s="268">
        <v>30</v>
      </c>
      <c r="U304" s="269">
        <v>106394</v>
      </c>
      <c r="V304" s="264" t="s">
        <v>3581</v>
      </c>
      <c r="W304" s="257" t="s">
        <v>3582</v>
      </c>
    </row>
    <row r="305" spans="1:23" ht="198.75" thickBot="1" x14ac:dyDescent="0.75">
      <c r="A305" s="261">
        <v>287</v>
      </c>
      <c r="B305" s="262" t="s">
        <v>872</v>
      </c>
      <c r="C305" s="263" t="s">
        <v>3709</v>
      </c>
      <c r="D305" s="263" t="s">
        <v>3710</v>
      </c>
      <c r="E305" s="263" t="s">
        <v>489</v>
      </c>
      <c r="F305" s="263" t="s">
        <v>447</v>
      </c>
      <c r="G305" s="264" t="s">
        <v>174</v>
      </c>
      <c r="H305" s="265">
        <v>5933200</v>
      </c>
      <c r="I305" s="266">
        <v>7238504</v>
      </c>
      <c r="J305" s="262" t="s">
        <v>230</v>
      </c>
      <c r="K305" s="262"/>
      <c r="L305" s="262">
        <v>242</v>
      </c>
      <c r="M305" s="262" t="s">
        <v>226</v>
      </c>
      <c r="N305" s="262">
        <v>4920</v>
      </c>
      <c r="O305" s="262" t="s">
        <v>231</v>
      </c>
      <c r="P305" s="262">
        <v>350</v>
      </c>
      <c r="Q305" s="262" t="s">
        <v>231</v>
      </c>
      <c r="R305" s="262" t="s">
        <v>306</v>
      </c>
      <c r="S305" s="267" t="s">
        <v>3711</v>
      </c>
      <c r="T305" s="268">
        <v>30</v>
      </c>
      <c r="U305" s="269">
        <v>106394</v>
      </c>
      <c r="V305" s="264" t="s">
        <v>3581</v>
      </c>
      <c r="W305" s="257" t="s">
        <v>3582</v>
      </c>
    </row>
    <row r="306" spans="1:23" ht="198.75" thickBot="1" x14ac:dyDescent="0.75">
      <c r="A306" s="261">
        <v>288</v>
      </c>
      <c r="B306" s="262" t="s">
        <v>872</v>
      </c>
      <c r="C306" s="263" t="s">
        <v>3712</v>
      </c>
      <c r="D306" s="263" t="s">
        <v>3713</v>
      </c>
      <c r="E306" s="263" t="s">
        <v>489</v>
      </c>
      <c r="F306" s="263" t="s">
        <v>447</v>
      </c>
      <c r="G306" s="264" t="s">
        <v>174</v>
      </c>
      <c r="H306" s="265">
        <v>5875300</v>
      </c>
      <c r="I306" s="266">
        <v>7167866</v>
      </c>
      <c r="J306" s="262" t="s">
        <v>230</v>
      </c>
      <c r="K306" s="262"/>
      <c r="L306" s="262">
        <v>242</v>
      </c>
      <c r="M306" s="262" t="s">
        <v>226</v>
      </c>
      <c r="N306" s="262">
        <v>4920</v>
      </c>
      <c r="O306" s="262" t="s">
        <v>231</v>
      </c>
      <c r="P306" s="262">
        <v>350</v>
      </c>
      <c r="Q306" s="262" t="s">
        <v>231</v>
      </c>
      <c r="R306" s="262" t="s">
        <v>306</v>
      </c>
      <c r="S306" s="267" t="s">
        <v>3714</v>
      </c>
      <c r="T306" s="268">
        <v>30</v>
      </c>
      <c r="U306" s="269">
        <v>106394</v>
      </c>
      <c r="V306" s="264" t="s">
        <v>3581</v>
      </c>
      <c r="W306" s="257" t="s">
        <v>3582</v>
      </c>
    </row>
    <row r="307" spans="1:23" ht="198.75" thickBot="1" x14ac:dyDescent="0.75">
      <c r="A307" s="261">
        <v>289</v>
      </c>
      <c r="B307" s="262" t="s">
        <v>872</v>
      </c>
      <c r="C307" s="263" t="s">
        <v>3715</v>
      </c>
      <c r="D307" s="263" t="s">
        <v>3716</v>
      </c>
      <c r="E307" s="263" t="s">
        <v>489</v>
      </c>
      <c r="F307" s="263" t="s">
        <v>447</v>
      </c>
      <c r="G307" s="264" t="s">
        <v>174</v>
      </c>
      <c r="H307" s="265">
        <v>5546400</v>
      </c>
      <c r="I307" s="266">
        <v>6766608</v>
      </c>
      <c r="J307" s="262" t="s">
        <v>230</v>
      </c>
      <c r="K307" s="262"/>
      <c r="L307" s="262">
        <v>242</v>
      </c>
      <c r="M307" s="262" t="s">
        <v>226</v>
      </c>
      <c r="N307" s="262">
        <v>4920</v>
      </c>
      <c r="O307" s="262" t="s">
        <v>231</v>
      </c>
      <c r="P307" s="262">
        <v>350</v>
      </c>
      <c r="Q307" s="262" t="s">
        <v>231</v>
      </c>
      <c r="R307" s="262" t="s">
        <v>306</v>
      </c>
      <c r="S307" s="267" t="s">
        <v>3717</v>
      </c>
      <c r="T307" s="268">
        <v>30</v>
      </c>
      <c r="U307" s="269">
        <v>106394</v>
      </c>
      <c r="V307" s="264" t="s">
        <v>3581</v>
      </c>
      <c r="W307" s="257" t="s">
        <v>3582</v>
      </c>
    </row>
    <row r="308" spans="1:23" ht="198.75" thickBot="1" x14ac:dyDescent="0.75">
      <c r="A308" s="261">
        <v>290</v>
      </c>
      <c r="B308" s="262" t="s">
        <v>872</v>
      </c>
      <c r="C308" s="263" t="s">
        <v>3718</v>
      </c>
      <c r="D308" s="263" t="s">
        <v>3719</v>
      </c>
      <c r="E308" s="263" t="s">
        <v>489</v>
      </c>
      <c r="F308" s="263" t="s">
        <v>447</v>
      </c>
      <c r="G308" s="264" t="s">
        <v>174</v>
      </c>
      <c r="H308" s="265">
        <v>6112900</v>
      </c>
      <c r="I308" s="266">
        <v>7457738</v>
      </c>
      <c r="J308" s="262" t="s">
        <v>230</v>
      </c>
      <c r="K308" s="262"/>
      <c r="L308" s="262">
        <v>242</v>
      </c>
      <c r="M308" s="262" t="s">
        <v>226</v>
      </c>
      <c r="N308" s="262">
        <v>4920</v>
      </c>
      <c r="O308" s="262" t="s">
        <v>231</v>
      </c>
      <c r="P308" s="262">
        <v>350</v>
      </c>
      <c r="Q308" s="262" t="s">
        <v>231</v>
      </c>
      <c r="R308" s="262" t="s">
        <v>306</v>
      </c>
      <c r="S308" s="267" t="s">
        <v>3720</v>
      </c>
      <c r="T308" s="268">
        <v>30</v>
      </c>
      <c r="U308" s="269">
        <v>106394</v>
      </c>
      <c r="V308" s="264" t="s">
        <v>3581</v>
      </c>
      <c r="W308" s="257" t="s">
        <v>3582</v>
      </c>
    </row>
    <row r="309" spans="1:23" ht="198.75" thickBot="1" x14ac:dyDescent="0.75">
      <c r="A309" s="261">
        <v>291</v>
      </c>
      <c r="B309" s="262" t="s">
        <v>872</v>
      </c>
      <c r="C309" s="263" t="s">
        <v>3721</v>
      </c>
      <c r="D309" s="263" t="s">
        <v>3722</v>
      </c>
      <c r="E309" s="263" t="s">
        <v>489</v>
      </c>
      <c r="F309" s="263" t="s">
        <v>447</v>
      </c>
      <c r="G309" s="264" t="s">
        <v>174</v>
      </c>
      <c r="H309" s="265">
        <v>5697500</v>
      </c>
      <c r="I309" s="266">
        <v>6950950</v>
      </c>
      <c r="J309" s="262" t="s">
        <v>230</v>
      </c>
      <c r="K309" s="262"/>
      <c r="L309" s="262">
        <v>242</v>
      </c>
      <c r="M309" s="262" t="s">
        <v>226</v>
      </c>
      <c r="N309" s="262">
        <v>4920</v>
      </c>
      <c r="O309" s="262" t="s">
        <v>231</v>
      </c>
      <c r="P309" s="262">
        <v>350</v>
      </c>
      <c r="Q309" s="262" t="s">
        <v>231</v>
      </c>
      <c r="R309" s="262" t="s">
        <v>306</v>
      </c>
      <c r="S309" s="267" t="s">
        <v>3723</v>
      </c>
      <c r="T309" s="268">
        <v>30</v>
      </c>
      <c r="U309" s="269">
        <v>106394</v>
      </c>
      <c r="V309" s="264" t="s">
        <v>3581</v>
      </c>
      <c r="W309" s="257" t="s">
        <v>3582</v>
      </c>
    </row>
    <row r="310" spans="1:23" ht="198.75" thickBot="1" x14ac:dyDescent="0.75">
      <c r="A310" s="261">
        <v>292</v>
      </c>
      <c r="B310" s="262" t="s">
        <v>872</v>
      </c>
      <c r="C310" s="263" t="s">
        <v>3724</v>
      </c>
      <c r="D310" s="263" t="s">
        <v>3725</v>
      </c>
      <c r="E310" s="263" t="s">
        <v>489</v>
      </c>
      <c r="F310" s="263" t="s">
        <v>447</v>
      </c>
      <c r="G310" s="264" t="s">
        <v>174</v>
      </c>
      <c r="H310" s="265">
        <v>5286800</v>
      </c>
      <c r="I310" s="266">
        <v>6449896</v>
      </c>
      <c r="J310" s="262" t="s">
        <v>230</v>
      </c>
      <c r="K310" s="262"/>
      <c r="L310" s="262">
        <v>242</v>
      </c>
      <c r="M310" s="262" t="s">
        <v>226</v>
      </c>
      <c r="N310" s="262">
        <v>4920</v>
      </c>
      <c r="O310" s="262" t="s">
        <v>231</v>
      </c>
      <c r="P310" s="262">
        <v>350</v>
      </c>
      <c r="Q310" s="262" t="s">
        <v>231</v>
      </c>
      <c r="R310" s="262" t="s">
        <v>306</v>
      </c>
      <c r="S310" s="267" t="s">
        <v>3726</v>
      </c>
      <c r="T310" s="268">
        <v>30</v>
      </c>
      <c r="U310" s="269">
        <v>106394</v>
      </c>
      <c r="V310" s="264" t="s">
        <v>3581</v>
      </c>
      <c r="W310" s="257" t="s">
        <v>3582</v>
      </c>
    </row>
    <row r="311" spans="1:23" ht="198.75" thickBot="1" x14ac:dyDescent="0.75">
      <c r="A311" s="261">
        <v>293</v>
      </c>
      <c r="B311" s="262" t="s">
        <v>486</v>
      </c>
      <c r="C311" s="263" t="s">
        <v>3727</v>
      </c>
      <c r="D311" s="263" t="s">
        <v>3728</v>
      </c>
      <c r="E311" s="263" t="s">
        <v>489</v>
      </c>
      <c r="F311" s="263" t="s">
        <v>447</v>
      </c>
      <c r="G311" s="264" t="s">
        <v>174</v>
      </c>
      <c r="H311" s="265">
        <v>6922800</v>
      </c>
      <c r="I311" s="266">
        <v>8445816</v>
      </c>
      <c r="J311" s="262" t="s">
        <v>230</v>
      </c>
      <c r="K311" s="262"/>
      <c r="L311" s="262">
        <v>242</v>
      </c>
      <c r="M311" s="262" t="s">
        <v>226</v>
      </c>
      <c r="N311" s="262">
        <v>4920</v>
      </c>
      <c r="O311" s="262" t="s">
        <v>231</v>
      </c>
      <c r="P311" s="262">
        <v>350</v>
      </c>
      <c r="Q311" s="262" t="s">
        <v>231</v>
      </c>
      <c r="R311" s="262" t="s">
        <v>306</v>
      </c>
      <c r="S311" s="267" t="s">
        <v>3729</v>
      </c>
      <c r="T311" s="268">
        <v>30</v>
      </c>
      <c r="U311" s="269">
        <v>106394</v>
      </c>
      <c r="V311" s="264" t="s">
        <v>3581</v>
      </c>
      <c r="W311" s="257" t="s">
        <v>3582</v>
      </c>
    </row>
    <row r="312" spans="1:23" ht="198.75" thickBot="1" x14ac:dyDescent="0.75">
      <c r="A312" s="261">
        <v>294</v>
      </c>
      <c r="B312" s="262" t="s">
        <v>486</v>
      </c>
      <c r="C312" s="263" t="s">
        <v>3730</v>
      </c>
      <c r="D312" s="263" t="s">
        <v>3731</v>
      </c>
      <c r="E312" s="263" t="s">
        <v>489</v>
      </c>
      <c r="F312" s="263" t="s">
        <v>447</v>
      </c>
      <c r="G312" s="264" t="s">
        <v>174</v>
      </c>
      <c r="H312" s="265">
        <v>5046800</v>
      </c>
      <c r="I312" s="266">
        <v>6157096</v>
      </c>
      <c r="J312" s="262" t="s">
        <v>230</v>
      </c>
      <c r="K312" s="262"/>
      <c r="L312" s="262">
        <v>242</v>
      </c>
      <c r="M312" s="262" t="s">
        <v>226</v>
      </c>
      <c r="N312" s="262">
        <v>4920</v>
      </c>
      <c r="O312" s="262" t="s">
        <v>231</v>
      </c>
      <c r="P312" s="262">
        <v>350</v>
      </c>
      <c r="Q312" s="262" t="s">
        <v>231</v>
      </c>
      <c r="R312" s="262" t="s">
        <v>306</v>
      </c>
      <c r="S312" s="267" t="s">
        <v>3732</v>
      </c>
      <c r="T312" s="268">
        <v>30</v>
      </c>
      <c r="U312" s="269">
        <v>106394</v>
      </c>
      <c r="V312" s="264" t="s">
        <v>3581</v>
      </c>
      <c r="W312" s="257" t="s">
        <v>3582</v>
      </c>
    </row>
    <row r="313" spans="1:23" ht="198.75" thickBot="1" x14ac:dyDescent="0.75">
      <c r="A313" s="261">
        <v>295</v>
      </c>
      <c r="B313" s="262" t="s">
        <v>486</v>
      </c>
      <c r="C313" s="263" t="s">
        <v>3733</v>
      </c>
      <c r="D313" s="263" t="s">
        <v>3734</v>
      </c>
      <c r="E313" s="263" t="s">
        <v>489</v>
      </c>
      <c r="F313" s="263" t="s">
        <v>447</v>
      </c>
      <c r="G313" s="264" t="s">
        <v>174</v>
      </c>
      <c r="H313" s="265">
        <v>5143200</v>
      </c>
      <c r="I313" s="266">
        <v>6274704</v>
      </c>
      <c r="J313" s="262" t="s">
        <v>230</v>
      </c>
      <c r="K313" s="262"/>
      <c r="L313" s="262">
        <v>242</v>
      </c>
      <c r="M313" s="262" t="s">
        <v>226</v>
      </c>
      <c r="N313" s="262">
        <v>4920</v>
      </c>
      <c r="O313" s="262" t="s">
        <v>231</v>
      </c>
      <c r="P313" s="262">
        <v>350</v>
      </c>
      <c r="Q313" s="262" t="s">
        <v>231</v>
      </c>
      <c r="R313" s="262" t="s">
        <v>306</v>
      </c>
      <c r="S313" s="267" t="s">
        <v>3735</v>
      </c>
      <c r="T313" s="268">
        <v>30</v>
      </c>
      <c r="U313" s="269">
        <v>106394</v>
      </c>
      <c r="V313" s="264" t="s">
        <v>3581</v>
      </c>
      <c r="W313" s="257" t="s">
        <v>3582</v>
      </c>
    </row>
    <row r="314" spans="1:23" ht="198.75" thickBot="1" x14ac:dyDescent="0.75">
      <c r="A314" s="261">
        <v>296</v>
      </c>
      <c r="B314" s="262" t="s">
        <v>486</v>
      </c>
      <c r="C314" s="263" t="s">
        <v>3736</v>
      </c>
      <c r="D314" s="263" t="s">
        <v>3737</v>
      </c>
      <c r="E314" s="263" t="s">
        <v>489</v>
      </c>
      <c r="F314" s="263" t="s">
        <v>447</v>
      </c>
      <c r="G314" s="264" t="s">
        <v>174</v>
      </c>
      <c r="H314" s="265">
        <v>6006300</v>
      </c>
      <c r="I314" s="266">
        <v>7327686</v>
      </c>
      <c r="J314" s="262" t="s">
        <v>230</v>
      </c>
      <c r="K314" s="262"/>
      <c r="L314" s="262">
        <v>242</v>
      </c>
      <c r="M314" s="262" t="s">
        <v>226</v>
      </c>
      <c r="N314" s="262">
        <v>4920</v>
      </c>
      <c r="O314" s="262" t="s">
        <v>231</v>
      </c>
      <c r="P314" s="262">
        <v>350</v>
      </c>
      <c r="Q314" s="262" t="s">
        <v>231</v>
      </c>
      <c r="R314" s="262" t="s">
        <v>306</v>
      </c>
      <c r="S314" s="267" t="s">
        <v>3738</v>
      </c>
      <c r="T314" s="268">
        <v>30</v>
      </c>
      <c r="U314" s="269">
        <v>106394</v>
      </c>
      <c r="V314" s="264" t="s">
        <v>3581</v>
      </c>
      <c r="W314" s="257" t="s">
        <v>3582</v>
      </c>
    </row>
    <row r="315" spans="1:23" ht="198.75" thickBot="1" x14ac:dyDescent="0.75">
      <c r="A315" s="261">
        <v>297</v>
      </c>
      <c r="B315" s="262" t="s">
        <v>486</v>
      </c>
      <c r="C315" s="263" t="s">
        <v>3739</v>
      </c>
      <c r="D315" s="263" t="s">
        <v>3740</v>
      </c>
      <c r="E315" s="263" t="s">
        <v>489</v>
      </c>
      <c r="F315" s="263" t="s">
        <v>447</v>
      </c>
      <c r="G315" s="264" t="s">
        <v>174</v>
      </c>
      <c r="H315" s="265">
        <v>6086400</v>
      </c>
      <c r="I315" s="266">
        <v>7425408</v>
      </c>
      <c r="J315" s="262" t="s">
        <v>230</v>
      </c>
      <c r="K315" s="262"/>
      <c r="L315" s="262">
        <v>242</v>
      </c>
      <c r="M315" s="262" t="s">
        <v>226</v>
      </c>
      <c r="N315" s="262">
        <v>4920</v>
      </c>
      <c r="O315" s="262" t="s">
        <v>231</v>
      </c>
      <c r="P315" s="262">
        <v>350</v>
      </c>
      <c r="Q315" s="262" t="s">
        <v>231</v>
      </c>
      <c r="R315" s="262" t="s">
        <v>306</v>
      </c>
      <c r="S315" s="267" t="s">
        <v>3741</v>
      </c>
      <c r="T315" s="268">
        <v>30</v>
      </c>
      <c r="U315" s="269">
        <v>106394</v>
      </c>
      <c r="V315" s="264" t="s">
        <v>3581</v>
      </c>
      <c r="W315" s="257" t="s">
        <v>3582</v>
      </c>
    </row>
    <row r="316" spans="1:23" ht="198.75" thickBot="1" x14ac:dyDescent="0.75">
      <c r="A316" s="261">
        <v>298</v>
      </c>
      <c r="B316" s="262" t="s">
        <v>1517</v>
      </c>
      <c r="C316" s="263" t="s">
        <v>3742</v>
      </c>
      <c r="D316" s="263" t="s">
        <v>3743</v>
      </c>
      <c r="E316" s="263" t="s">
        <v>489</v>
      </c>
      <c r="F316" s="263" t="s">
        <v>447</v>
      </c>
      <c r="G316" s="264" t="s">
        <v>174</v>
      </c>
      <c r="H316" s="265">
        <v>5237000</v>
      </c>
      <c r="I316" s="266">
        <v>6389140</v>
      </c>
      <c r="J316" s="262" t="s">
        <v>230</v>
      </c>
      <c r="K316" s="262"/>
      <c r="L316" s="262">
        <v>242</v>
      </c>
      <c r="M316" s="262" t="s">
        <v>226</v>
      </c>
      <c r="N316" s="262">
        <v>4920</v>
      </c>
      <c r="O316" s="262" t="s">
        <v>231</v>
      </c>
      <c r="P316" s="262">
        <v>350</v>
      </c>
      <c r="Q316" s="262" t="s">
        <v>231</v>
      </c>
      <c r="R316" s="262" t="s">
        <v>306</v>
      </c>
      <c r="S316" s="267" t="s">
        <v>3744</v>
      </c>
      <c r="T316" s="268">
        <v>30</v>
      </c>
      <c r="U316" s="269">
        <v>106394</v>
      </c>
      <c r="V316" s="264" t="s">
        <v>3581</v>
      </c>
      <c r="W316" s="257" t="s">
        <v>3582</v>
      </c>
    </row>
    <row r="317" spans="1:23" ht="198.75" thickBot="1" x14ac:dyDescent="0.75">
      <c r="A317" s="261">
        <v>299</v>
      </c>
      <c r="B317" s="262" t="s">
        <v>986</v>
      </c>
      <c r="C317" s="263" t="s">
        <v>3745</v>
      </c>
      <c r="D317" s="263" t="s">
        <v>3746</v>
      </c>
      <c r="E317" s="263" t="s">
        <v>489</v>
      </c>
      <c r="F317" s="263" t="s">
        <v>447</v>
      </c>
      <c r="G317" s="264" t="s">
        <v>174</v>
      </c>
      <c r="H317" s="265">
        <v>7778100</v>
      </c>
      <c r="I317" s="266">
        <v>9489282</v>
      </c>
      <c r="J317" s="262" t="s">
        <v>230</v>
      </c>
      <c r="K317" s="262"/>
      <c r="L317" s="262">
        <v>242</v>
      </c>
      <c r="M317" s="262" t="s">
        <v>226</v>
      </c>
      <c r="N317" s="262">
        <v>4920</v>
      </c>
      <c r="O317" s="262" t="s">
        <v>231</v>
      </c>
      <c r="P317" s="262">
        <v>350</v>
      </c>
      <c r="Q317" s="262" t="s">
        <v>231</v>
      </c>
      <c r="R317" s="262" t="s">
        <v>306</v>
      </c>
      <c r="S317" s="267" t="s">
        <v>3747</v>
      </c>
      <c r="T317" s="268">
        <v>30</v>
      </c>
      <c r="U317" s="269">
        <v>106394</v>
      </c>
      <c r="V317" s="264" t="s">
        <v>3581</v>
      </c>
      <c r="W317" s="257" t="s">
        <v>3582</v>
      </c>
    </row>
    <row r="318" spans="1:23" ht="231.75" thickBot="1" x14ac:dyDescent="0.75">
      <c r="A318" s="261">
        <v>300</v>
      </c>
      <c r="B318" s="262" t="s">
        <v>986</v>
      </c>
      <c r="C318" s="263" t="s">
        <v>3748</v>
      </c>
      <c r="D318" s="263" t="s">
        <v>3749</v>
      </c>
      <c r="E318" s="263" t="s">
        <v>1993</v>
      </c>
      <c r="F318" s="263" t="s">
        <v>447</v>
      </c>
      <c r="G318" s="264" t="s">
        <v>199</v>
      </c>
      <c r="H318" s="265">
        <v>12147200</v>
      </c>
      <c r="I318" s="266">
        <v>14819584</v>
      </c>
      <c r="J318" s="262" t="s">
        <v>238</v>
      </c>
      <c r="K318" s="262"/>
      <c r="L318" s="262">
        <v>292</v>
      </c>
      <c r="M318" s="262" t="s">
        <v>226</v>
      </c>
      <c r="N318" s="262">
        <v>5780</v>
      </c>
      <c r="O318" s="262" t="s">
        <v>231</v>
      </c>
      <c r="P318" s="262">
        <v>350</v>
      </c>
      <c r="Q318" s="262" t="s">
        <v>231</v>
      </c>
      <c r="R318" s="262" t="s">
        <v>331</v>
      </c>
      <c r="S318" s="267" t="s">
        <v>3750</v>
      </c>
      <c r="T318" s="268">
        <v>30</v>
      </c>
      <c r="U318" s="269">
        <v>106394</v>
      </c>
      <c r="V318" s="264" t="s">
        <v>3581</v>
      </c>
      <c r="W318" s="257" t="s">
        <v>3582</v>
      </c>
    </row>
    <row r="319" spans="1:23" ht="198.75" thickBot="1" x14ac:dyDescent="0.75">
      <c r="A319" s="261">
        <v>301</v>
      </c>
      <c r="B319" s="262" t="s">
        <v>486</v>
      </c>
      <c r="C319" s="263" t="s">
        <v>3751</v>
      </c>
      <c r="D319" s="263" t="s">
        <v>3752</v>
      </c>
      <c r="E319" s="263" t="s">
        <v>886</v>
      </c>
      <c r="F319" s="263" t="s">
        <v>447</v>
      </c>
      <c r="G319" s="264" t="s">
        <v>183</v>
      </c>
      <c r="H319" s="265">
        <v>7996800</v>
      </c>
      <c r="I319" s="266">
        <v>9756096</v>
      </c>
      <c r="J319" s="262" t="s">
        <v>230</v>
      </c>
      <c r="K319" s="262"/>
      <c r="L319" s="262">
        <v>301</v>
      </c>
      <c r="M319" s="262" t="s">
        <v>226</v>
      </c>
      <c r="N319" s="262">
        <v>4670</v>
      </c>
      <c r="O319" s="262" t="s">
        <v>263</v>
      </c>
      <c r="P319" s="262">
        <v>210</v>
      </c>
      <c r="Q319" s="262" t="s">
        <v>263</v>
      </c>
      <c r="R319" s="262" t="s">
        <v>314</v>
      </c>
      <c r="S319" s="267" t="s">
        <v>3753</v>
      </c>
      <c r="T319" s="268">
        <v>30</v>
      </c>
      <c r="U319" s="269">
        <v>106394</v>
      </c>
      <c r="V319" s="264" t="s">
        <v>3581</v>
      </c>
      <c r="W319" s="257" t="s">
        <v>3582</v>
      </c>
    </row>
    <row r="320" spans="1:23" ht="198.75" thickBot="1" x14ac:dyDescent="0.75">
      <c r="A320" s="261">
        <v>302</v>
      </c>
      <c r="B320" s="262" t="s">
        <v>872</v>
      </c>
      <c r="C320" s="263" t="s">
        <v>3754</v>
      </c>
      <c r="D320" s="263" t="s">
        <v>3755</v>
      </c>
      <c r="E320" s="263" t="s">
        <v>651</v>
      </c>
      <c r="F320" s="263" t="s">
        <v>447</v>
      </c>
      <c r="G320" s="264" t="s">
        <v>191</v>
      </c>
      <c r="H320" s="265">
        <v>9121500</v>
      </c>
      <c r="I320" s="266">
        <v>11128230</v>
      </c>
      <c r="J320" s="262" t="s">
        <v>238</v>
      </c>
      <c r="K320" s="262"/>
      <c r="L320" s="262">
        <v>301</v>
      </c>
      <c r="M320" s="262" t="s">
        <v>226</v>
      </c>
      <c r="N320" s="262">
        <v>5780</v>
      </c>
      <c r="O320" s="262" t="s">
        <v>231</v>
      </c>
      <c r="P320" s="262">
        <v>350</v>
      </c>
      <c r="Q320" s="262" t="s">
        <v>239</v>
      </c>
      <c r="R320" s="262" t="s">
        <v>324</v>
      </c>
      <c r="S320" s="267" t="s">
        <v>3756</v>
      </c>
      <c r="T320" s="268">
        <v>21</v>
      </c>
      <c r="U320" s="269">
        <v>115630</v>
      </c>
      <c r="V320" s="264" t="s">
        <v>3757</v>
      </c>
      <c r="W320" s="257" t="s">
        <v>3758</v>
      </c>
    </row>
    <row r="321" spans="1:23" ht="198.75" thickBot="1" x14ac:dyDescent="0.75">
      <c r="A321" s="261">
        <v>303</v>
      </c>
      <c r="B321" s="262" t="s">
        <v>872</v>
      </c>
      <c r="C321" s="263" t="s">
        <v>3759</v>
      </c>
      <c r="D321" s="263" t="s">
        <v>3760</v>
      </c>
      <c r="E321" s="263" t="s">
        <v>651</v>
      </c>
      <c r="F321" s="263" t="s">
        <v>447</v>
      </c>
      <c r="G321" s="264" t="s">
        <v>191</v>
      </c>
      <c r="H321" s="265">
        <v>8982600</v>
      </c>
      <c r="I321" s="266">
        <v>10958772</v>
      </c>
      <c r="J321" s="262" t="s">
        <v>238</v>
      </c>
      <c r="K321" s="262"/>
      <c r="L321" s="262">
        <v>301</v>
      </c>
      <c r="M321" s="262" t="s">
        <v>226</v>
      </c>
      <c r="N321" s="262">
        <v>5780</v>
      </c>
      <c r="O321" s="262" t="s">
        <v>231</v>
      </c>
      <c r="P321" s="262">
        <v>350</v>
      </c>
      <c r="Q321" s="262" t="s">
        <v>239</v>
      </c>
      <c r="R321" s="262" t="s">
        <v>324</v>
      </c>
      <c r="S321" s="267" t="s">
        <v>3761</v>
      </c>
      <c r="T321" s="268">
        <v>21</v>
      </c>
      <c r="U321" s="269">
        <v>115630</v>
      </c>
      <c r="V321" s="264" t="s">
        <v>3757</v>
      </c>
      <c r="W321" s="257" t="s">
        <v>3758</v>
      </c>
    </row>
    <row r="322" spans="1:23" ht="231.75" thickBot="1" x14ac:dyDescent="0.75">
      <c r="A322" s="261">
        <v>304</v>
      </c>
      <c r="B322" s="262" t="s">
        <v>872</v>
      </c>
      <c r="C322" s="263" t="s">
        <v>3762</v>
      </c>
      <c r="D322" s="263" t="s">
        <v>3763</v>
      </c>
      <c r="E322" s="263" t="s">
        <v>651</v>
      </c>
      <c r="F322" s="263" t="s">
        <v>447</v>
      </c>
      <c r="G322" s="264" t="s">
        <v>191</v>
      </c>
      <c r="H322" s="265">
        <v>10404400</v>
      </c>
      <c r="I322" s="266">
        <v>12693368</v>
      </c>
      <c r="J322" s="262" t="s">
        <v>238</v>
      </c>
      <c r="K322" s="262"/>
      <c r="L322" s="262">
        <v>301</v>
      </c>
      <c r="M322" s="262" t="s">
        <v>226</v>
      </c>
      <c r="N322" s="262">
        <v>5780</v>
      </c>
      <c r="O322" s="262" t="s">
        <v>231</v>
      </c>
      <c r="P322" s="262">
        <v>350</v>
      </c>
      <c r="Q322" s="262" t="s">
        <v>239</v>
      </c>
      <c r="R322" s="262" t="s">
        <v>324</v>
      </c>
      <c r="S322" s="267" t="s">
        <v>3764</v>
      </c>
      <c r="T322" s="268">
        <v>21</v>
      </c>
      <c r="U322" s="269">
        <v>115630</v>
      </c>
      <c r="V322" s="264" t="s">
        <v>3757</v>
      </c>
      <c r="W322" s="257" t="s">
        <v>3758</v>
      </c>
    </row>
    <row r="323" spans="1:23" ht="198.75" thickBot="1" x14ac:dyDescent="0.75">
      <c r="A323" s="261">
        <v>305</v>
      </c>
      <c r="B323" s="262" t="s">
        <v>872</v>
      </c>
      <c r="C323" s="263" t="s">
        <v>3765</v>
      </c>
      <c r="D323" s="263" t="s">
        <v>3766</v>
      </c>
      <c r="E323" s="263" t="s">
        <v>1269</v>
      </c>
      <c r="F323" s="263" t="s">
        <v>447</v>
      </c>
      <c r="G323" s="264" t="s">
        <v>190</v>
      </c>
      <c r="H323" s="265">
        <v>8950500</v>
      </c>
      <c r="I323" s="266">
        <v>10919610</v>
      </c>
      <c r="J323" s="262" t="s">
        <v>238</v>
      </c>
      <c r="K323" s="262"/>
      <c r="L323" s="262">
        <v>292</v>
      </c>
      <c r="M323" s="262" t="s">
        <v>226</v>
      </c>
      <c r="N323" s="262">
        <v>5780</v>
      </c>
      <c r="O323" s="262" t="s">
        <v>231</v>
      </c>
      <c r="P323" s="262">
        <v>350</v>
      </c>
      <c r="Q323" s="262" t="s">
        <v>239</v>
      </c>
      <c r="R323" s="262" t="s">
        <v>323</v>
      </c>
      <c r="S323" s="267" t="s">
        <v>3756</v>
      </c>
      <c r="T323" s="268">
        <v>21</v>
      </c>
      <c r="U323" s="269">
        <v>115630</v>
      </c>
      <c r="V323" s="264" t="s">
        <v>3757</v>
      </c>
      <c r="W323" s="257" t="s">
        <v>3758</v>
      </c>
    </row>
    <row r="324" spans="1:23" ht="198.75" thickBot="1" x14ac:dyDescent="0.75">
      <c r="A324" s="261">
        <v>306</v>
      </c>
      <c r="B324" s="262" t="s">
        <v>872</v>
      </c>
      <c r="C324" s="263" t="s">
        <v>3767</v>
      </c>
      <c r="D324" s="263" t="s">
        <v>3768</v>
      </c>
      <c r="E324" s="263" t="s">
        <v>1269</v>
      </c>
      <c r="F324" s="263" t="s">
        <v>447</v>
      </c>
      <c r="G324" s="264" t="s">
        <v>190</v>
      </c>
      <c r="H324" s="265">
        <v>8811600</v>
      </c>
      <c r="I324" s="266">
        <v>10750152</v>
      </c>
      <c r="J324" s="262" t="s">
        <v>238</v>
      </c>
      <c r="K324" s="262"/>
      <c r="L324" s="262">
        <v>292</v>
      </c>
      <c r="M324" s="262" t="s">
        <v>226</v>
      </c>
      <c r="N324" s="262">
        <v>5780</v>
      </c>
      <c r="O324" s="262" t="s">
        <v>231</v>
      </c>
      <c r="P324" s="262">
        <v>350</v>
      </c>
      <c r="Q324" s="262" t="s">
        <v>239</v>
      </c>
      <c r="R324" s="262" t="s">
        <v>323</v>
      </c>
      <c r="S324" s="267" t="s">
        <v>3761</v>
      </c>
      <c r="T324" s="268">
        <v>21</v>
      </c>
      <c r="U324" s="269">
        <v>115630</v>
      </c>
      <c r="V324" s="264" t="s">
        <v>3757</v>
      </c>
      <c r="W324" s="257" t="s">
        <v>3758</v>
      </c>
    </row>
    <row r="325" spans="1:23" ht="231.75" thickBot="1" x14ac:dyDescent="0.75">
      <c r="A325" s="261">
        <v>307</v>
      </c>
      <c r="B325" s="262" t="s">
        <v>872</v>
      </c>
      <c r="C325" s="263" t="s">
        <v>3769</v>
      </c>
      <c r="D325" s="263" t="s">
        <v>3770</v>
      </c>
      <c r="E325" s="263" t="s">
        <v>1269</v>
      </c>
      <c r="F325" s="263" t="s">
        <v>447</v>
      </c>
      <c r="G325" s="264" t="s">
        <v>190</v>
      </c>
      <c r="H325" s="265">
        <v>10233400</v>
      </c>
      <c r="I325" s="266">
        <v>12484748</v>
      </c>
      <c r="J325" s="262" t="s">
        <v>238</v>
      </c>
      <c r="K325" s="262"/>
      <c r="L325" s="262">
        <v>292</v>
      </c>
      <c r="M325" s="262" t="s">
        <v>226</v>
      </c>
      <c r="N325" s="262">
        <v>5780</v>
      </c>
      <c r="O325" s="262" t="s">
        <v>231</v>
      </c>
      <c r="P325" s="262">
        <v>350</v>
      </c>
      <c r="Q325" s="262" t="s">
        <v>239</v>
      </c>
      <c r="R325" s="262" t="s">
        <v>323</v>
      </c>
      <c r="S325" s="267" t="s">
        <v>3764</v>
      </c>
      <c r="T325" s="268">
        <v>21</v>
      </c>
      <c r="U325" s="269">
        <v>115630</v>
      </c>
      <c r="V325" s="264" t="s">
        <v>3757</v>
      </c>
      <c r="W325" s="257" t="s">
        <v>3758</v>
      </c>
    </row>
    <row r="326" spans="1:23" ht="198.75" thickBot="1" x14ac:dyDescent="0.75">
      <c r="A326" s="261">
        <v>308</v>
      </c>
      <c r="B326" s="262" t="s">
        <v>872</v>
      </c>
      <c r="C326" s="263" t="s">
        <v>3771</v>
      </c>
      <c r="D326" s="263" t="s">
        <v>3772</v>
      </c>
      <c r="E326" s="263" t="s">
        <v>882</v>
      </c>
      <c r="F326" s="263" t="s">
        <v>447</v>
      </c>
      <c r="G326" s="264" t="s">
        <v>182</v>
      </c>
      <c r="H326" s="265">
        <v>7648700</v>
      </c>
      <c r="I326" s="266">
        <v>9331414</v>
      </c>
      <c r="J326" s="262" t="s">
        <v>230</v>
      </c>
      <c r="K326" s="262"/>
      <c r="L326" s="262">
        <v>292</v>
      </c>
      <c r="M326" s="262" t="s">
        <v>226</v>
      </c>
      <c r="N326" s="262">
        <v>4670</v>
      </c>
      <c r="O326" s="262" t="s">
        <v>263</v>
      </c>
      <c r="P326" s="262">
        <v>210</v>
      </c>
      <c r="Q326" s="262" t="s">
        <v>263</v>
      </c>
      <c r="R326" s="262" t="s">
        <v>313</v>
      </c>
      <c r="S326" s="267" t="s">
        <v>3773</v>
      </c>
      <c r="T326" s="268">
        <v>21</v>
      </c>
      <c r="U326" s="269">
        <v>115630</v>
      </c>
      <c r="V326" s="264" t="s">
        <v>3757</v>
      </c>
      <c r="W326" s="257" t="s">
        <v>3758</v>
      </c>
    </row>
    <row r="327" spans="1:23" ht="231.75" thickBot="1" x14ac:dyDescent="0.75">
      <c r="A327" s="261">
        <v>309</v>
      </c>
      <c r="B327" s="262" t="s">
        <v>872</v>
      </c>
      <c r="C327" s="263" t="s">
        <v>3774</v>
      </c>
      <c r="D327" s="263" t="s">
        <v>3775</v>
      </c>
      <c r="E327" s="263" t="s">
        <v>882</v>
      </c>
      <c r="F327" s="263" t="s">
        <v>447</v>
      </c>
      <c r="G327" s="264" t="s">
        <v>182</v>
      </c>
      <c r="H327" s="265">
        <v>8830200</v>
      </c>
      <c r="I327" s="266">
        <v>10772844</v>
      </c>
      <c r="J327" s="262" t="s">
        <v>230</v>
      </c>
      <c r="K327" s="262"/>
      <c r="L327" s="262">
        <v>292</v>
      </c>
      <c r="M327" s="262" t="s">
        <v>226</v>
      </c>
      <c r="N327" s="262">
        <v>4670</v>
      </c>
      <c r="O327" s="262" t="s">
        <v>263</v>
      </c>
      <c r="P327" s="262">
        <v>210</v>
      </c>
      <c r="Q327" s="262" t="s">
        <v>263</v>
      </c>
      <c r="R327" s="262" t="s">
        <v>313</v>
      </c>
      <c r="S327" s="267" t="s">
        <v>3776</v>
      </c>
      <c r="T327" s="268">
        <v>21</v>
      </c>
      <c r="U327" s="269">
        <v>115630</v>
      </c>
      <c r="V327" s="264" t="s">
        <v>3757</v>
      </c>
      <c r="W327" s="257" t="s">
        <v>3758</v>
      </c>
    </row>
    <row r="328" spans="1:23" ht="165.75" thickBot="1" x14ac:dyDescent="0.75">
      <c r="A328" s="261">
        <v>310</v>
      </c>
      <c r="B328" s="262" t="s">
        <v>872</v>
      </c>
      <c r="C328" s="263" t="s">
        <v>3777</v>
      </c>
      <c r="D328" s="263" t="s">
        <v>3778</v>
      </c>
      <c r="E328" s="263" t="s">
        <v>882</v>
      </c>
      <c r="F328" s="263" t="s">
        <v>447</v>
      </c>
      <c r="G328" s="264" t="s">
        <v>182</v>
      </c>
      <c r="H328" s="265">
        <v>7457800</v>
      </c>
      <c r="I328" s="266">
        <v>9098516</v>
      </c>
      <c r="J328" s="262" t="s">
        <v>230</v>
      </c>
      <c r="K328" s="262"/>
      <c r="L328" s="262">
        <v>292</v>
      </c>
      <c r="M328" s="262" t="s">
        <v>226</v>
      </c>
      <c r="N328" s="262">
        <v>4670</v>
      </c>
      <c r="O328" s="262" t="s">
        <v>263</v>
      </c>
      <c r="P328" s="262">
        <v>210</v>
      </c>
      <c r="Q328" s="262" t="s">
        <v>263</v>
      </c>
      <c r="R328" s="262" t="s">
        <v>313</v>
      </c>
      <c r="S328" s="267" t="s">
        <v>3779</v>
      </c>
      <c r="T328" s="268">
        <v>21</v>
      </c>
      <c r="U328" s="269">
        <v>115630</v>
      </c>
      <c r="V328" s="264" t="s">
        <v>3757</v>
      </c>
      <c r="W328" s="257" t="s">
        <v>3758</v>
      </c>
    </row>
    <row r="329" spans="1:23" ht="198.75" thickBot="1" x14ac:dyDescent="0.75">
      <c r="A329" s="261">
        <v>311</v>
      </c>
      <c r="B329" s="262" t="s">
        <v>872</v>
      </c>
      <c r="C329" s="263" t="s">
        <v>3780</v>
      </c>
      <c r="D329" s="263" t="s">
        <v>3781</v>
      </c>
      <c r="E329" s="263" t="s">
        <v>886</v>
      </c>
      <c r="F329" s="263" t="s">
        <v>447</v>
      </c>
      <c r="G329" s="264" t="s">
        <v>183</v>
      </c>
      <c r="H329" s="265">
        <v>7819700</v>
      </c>
      <c r="I329" s="266">
        <v>9540034</v>
      </c>
      <c r="J329" s="262" t="s">
        <v>230</v>
      </c>
      <c r="K329" s="262"/>
      <c r="L329" s="262">
        <v>301</v>
      </c>
      <c r="M329" s="262" t="s">
        <v>226</v>
      </c>
      <c r="N329" s="262">
        <v>4670</v>
      </c>
      <c r="O329" s="262" t="s">
        <v>263</v>
      </c>
      <c r="P329" s="262">
        <v>210</v>
      </c>
      <c r="Q329" s="262" t="s">
        <v>263</v>
      </c>
      <c r="R329" s="262" t="s">
        <v>314</v>
      </c>
      <c r="S329" s="267" t="s">
        <v>3773</v>
      </c>
      <c r="T329" s="268">
        <v>21</v>
      </c>
      <c r="U329" s="269">
        <v>115630</v>
      </c>
      <c r="V329" s="264" t="s">
        <v>3757</v>
      </c>
      <c r="W329" s="257" t="s">
        <v>3758</v>
      </c>
    </row>
    <row r="330" spans="1:23" ht="165.75" thickBot="1" x14ac:dyDescent="0.75">
      <c r="A330" s="261">
        <v>312</v>
      </c>
      <c r="B330" s="262" t="s">
        <v>872</v>
      </c>
      <c r="C330" s="263" t="s">
        <v>3782</v>
      </c>
      <c r="D330" s="263" t="s">
        <v>3783</v>
      </c>
      <c r="E330" s="263" t="s">
        <v>886</v>
      </c>
      <c r="F330" s="263" t="s">
        <v>447</v>
      </c>
      <c r="G330" s="264" t="s">
        <v>183</v>
      </c>
      <c r="H330" s="265">
        <v>7628800</v>
      </c>
      <c r="I330" s="266">
        <v>9307136</v>
      </c>
      <c r="J330" s="262" t="s">
        <v>230</v>
      </c>
      <c r="K330" s="262"/>
      <c r="L330" s="262">
        <v>301</v>
      </c>
      <c r="M330" s="262" t="s">
        <v>226</v>
      </c>
      <c r="N330" s="262">
        <v>4670</v>
      </c>
      <c r="O330" s="262" t="s">
        <v>263</v>
      </c>
      <c r="P330" s="262">
        <v>210</v>
      </c>
      <c r="Q330" s="262" t="s">
        <v>263</v>
      </c>
      <c r="R330" s="262" t="s">
        <v>314</v>
      </c>
      <c r="S330" s="267" t="s">
        <v>3779</v>
      </c>
      <c r="T330" s="268">
        <v>21</v>
      </c>
      <c r="U330" s="269">
        <v>115630</v>
      </c>
      <c r="V330" s="264" t="s">
        <v>3757</v>
      </c>
      <c r="W330" s="257" t="s">
        <v>3758</v>
      </c>
    </row>
    <row r="331" spans="1:23" ht="231.75" thickBot="1" x14ac:dyDescent="0.75">
      <c r="A331" s="261">
        <v>313</v>
      </c>
      <c r="B331" s="262" t="s">
        <v>872</v>
      </c>
      <c r="C331" s="263" t="s">
        <v>3784</v>
      </c>
      <c r="D331" s="263" t="s">
        <v>3785</v>
      </c>
      <c r="E331" s="263" t="s">
        <v>886</v>
      </c>
      <c r="F331" s="263" t="s">
        <v>447</v>
      </c>
      <c r="G331" s="264" t="s">
        <v>183</v>
      </c>
      <c r="H331" s="265">
        <v>9001200</v>
      </c>
      <c r="I331" s="266">
        <v>10981464</v>
      </c>
      <c r="J331" s="262" t="s">
        <v>230</v>
      </c>
      <c r="K331" s="262"/>
      <c r="L331" s="262">
        <v>301</v>
      </c>
      <c r="M331" s="262" t="s">
        <v>226</v>
      </c>
      <c r="N331" s="262">
        <v>4670</v>
      </c>
      <c r="O331" s="262" t="s">
        <v>263</v>
      </c>
      <c r="P331" s="262">
        <v>210</v>
      </c>
      <c r="Q331" s="262" t="s">
        <v>263</v>
      </c>
      <c r="R331" s="262" t="s">
        <v>314</v>
      </c>
      <c r="S331" s="267" t="s">
        <v>3776</v>
      </c>
      <c r="T331" s="268">
        <v>21</v>
      </c>
      <c r="U331" s="269">
        <v>115630</v>
      </c>
      <c r="V331" s="264" t="s">
        <v>3757</v>
      </c>
      <c r="W331" s="257" t="s">
        <v>3758</v>
      </c>
    </row>
    <row r="332" spans="1:23" ht="231.75" thickBot="1" x14ac:dyDescent="0.75">
      <c r="A332" s="261">
        <v>314</v>
      </c>
      <c r="B332" s="262" t="s">
        <v>872</v>
      </c>
      <c r="C332" s="263" t="s">
        <v>3786</v>
      </c>
      <c r="D332" s="263" t="s">
        <v>3787</v>
      </c>
      <c r="E332" s="263" t="s">
        <v>1153</v>
      </c>
      <c r="F332" s="263" t="s">
        <v>447</v>
      </c>
      <c r="G332" s="264" t="s">
        <v>159</v>
      </c>
      <c r="H332" s="265">
        <v>9329800</v>
      </c>
      <c r="I332" s="266">
        <v>11382356</v>
      </c>
      <c r="J332" s="262" t="s">
        <v>238</v>
      </c>
      <c r="K332" s="262"/>
      <c r="L332" s="262">
        <v>292</v>
      </c>
      <c r="M332" s="262" t="s">
        <v>226</v>
      </c>
      <c r="N332" s="262">
        <v>10</v>
      </c>
      <c r="O332" s="262" t="s">
        <v>231</v>
      </c>
      <c r="P332" s="262">
        <v>350</v>
      </c>
      <c r="Q332" s="262" t="s">
        <v>239</v>
      </c>
      <c r="R332" s="262" t="s">
        <v>277</v>
      </c>
      <c r="S332" s="267" t="s">
        <v>3788</v>
      </c>
      <c r="T332" s="268">
        <v>12</v>
      </c>
      <c r="U332" s="269">
        <v>115630</v>
      </c>
      <c r="V332" s="264" t="s">
        <v>3757</v>
      </c>
      <c r="W332" s="257" t="s">
        <v>3758</v>
      </c>
    </row>
    <row r="333" spans="1:23" ht="231.75" thickBot="1" x14ac:dyDescent="0.75">
      <c r="A333" s="261">
        <v>315</v>
      </c>
      <c r="B333" s="262" t="s">
        <v>872</v>
      </c>
      <c r="C333" s="263" t="s">
        <v>3789</v>
      </c>
      <c r="D333" s="263" t="s">
        <v>3790</v>
      </c>
      <c r="E333" s="263" t="s">
        <v>1153</v>
      </c>
      <c r="F333" s="263" t="s">
        <v>447</v>
      </c>
      <c r="G333" s="264" t="s">
        <v>159</v>
      </c>
      <c r="H333" s="265">
        <v>9187400</v>
      </c>
      <c r="I333" s="266">
        <v>11208628</v>
      </c>
      <c r="J333" s="262" t="s">
        <v>238</v>
      </c>
      <c r="K333" s="262"/>
      <c r="L333" s="262">
        <v>292</v>
      </c>
      <c r="M333" s="262" t="s">
        <v>226</v>
      </c>
      <c r="N333" s="262">
        <v>10</v>
      </c>
      <c r="O333" s="262" t="s">
        <v>231</v>
      </c>
      <c r="P333" s="262">
        <v>350</v>
      </c>
      <c r="Q333" s="262" t="s">
        <v>239</v>
      </c>
      <c r="R333" s="262" t="s">
        <v>277</v>
      </c>
      <c r="S333" s="267" t="s">
        <v>3791</v>
      </c>
      <c r="T333" s="268">
        <v>21</v>
      </c>
      <c r="U333" s="269">
        <v>115630</v>
      </c>
      <c r="V333" s="264" t="s">
        <v>3757</v>
      </c>
      <c r="W333" s="257" t="s">
        <v>3758</v>
      </c>
    </row>
    <row r="334" spans="1:23" ht="297.75" thickBot="1" x14ac:dyDescent="0.75">
      <c r="A334" s="261">
        <v>316</v>
      </c>
      <c r="B334" s="262" t="s">
        <v>872</v>
      </c>
      <c r="C334" s="263" t="s">
        <v>3792</v>
      </c>
      <c r="D334" s="263" t="s">
        <v>3793</v>
      </c>
      <c r="E334" s="263" t="s">
        <v>3794</v>
      </c>
      <c r="F334" s="263" t="s">
        <v>447</v>
      </c>
      <c r="G334" s="264" t="s">
        <v>51</v>
      </c>
      <c r="H334" s="265">
        <v>10002600</v>
      </c>
      <c r="I334" s="266">
        <v>12203172</v>
      </c>
      <c r="J334" s="262" t="s">
        <v>238</v>
      </c>
      <c r="K334" s="262"/>
      <c r="L334" s="262">
        <v>400</v>
      </c>
      <c r="M334" s="262" t="s">
        <v>256</v>
      </c>
      <c r="N334" s="262">
        <v>20</v>
      </c>
      <c r="O334" s="262" t="s">
        <v>231</v>
      </c>
      <c r="P334" s="262">
        <v>350</v>
      </c>
      <c r="Q334" s="262" t="s">
        <v>231</v>
      </c>
      <c r="R334" s="262" t="s">
        <v>282</v>
      </c>
      <c r="S334" s="267" t="s">
        <v>3795</v>
      </c>
      <c r="T334" s="268">
        <v>21</v>
      </c>
      <c r="U334" s="269">
        <v>115630</v>
      </c>
      <c r="V334" s="264" t="s">
        <v>3757</v>
      </c>
      <c r="W334" s="257" t="s">
        <v>3758</v>
      </c>
    </row>
    <row r="335" spans="1:23" ht="297.75" thickBot="1" x14ac:dyDescent="0.75">
      <c r="A335" s="261">
        <v>317</v>
      </c>
      <c r="B335" s="262" t="s">
        <v>872</v>
      </c>
      <c r="C335" s="263" t="s">
        <v>3796</v>
      </c>
      <c r="D335" s="263" t="s">
        <v>3797</v>
      </c>
      <c r="E335" s="263" t="s">
        <v>3794</v>
      </c>
      <c r="F335" s="263" t="s">
        <v>447</v>
      </c>
      <c r="G335" s="264" t="s">
        <v>51</v>
      </c>
      <c r="H335" s="265">
        <v>11614900</v>
      </c>
      <c r="I335" s="266">
        <v>14170178</v>
      </c>
      <c r="J335" s="262" t="s">
        <v>238</v>
      </c>
      <c r="K335" s="262"/>
      <c r="L335" s="262">
        <v>400</v>
      </c>
      <c r="M335" s="262" t="s">
        <v>256</v>
      </c>
      <c r="N335" s="262">
        <v>20</v>
      </c>
      <c r="O335" s="262" t="s">
        <v>231</v>
      </c>
      <c r="P335" s="262">
        <v>350</v>
      </c>
      <c r="Q335" s="262" t="s">
        <v>231</v>
      </c>
      <c r="R335" s="262" t="s">
        <v>282</v>
      </c>
      <c r="S335" s="267" t="s">
        <v>3798</v>
      </c>
      <c r="T335" s="268">
        <v>21</v>
      </c>
      <c r="U335" s="269">
        <v>115630</v>
      </c>
      <c r="V335" s="264" t="s">
        <v>3757</v>
      </c>
      <c r="W335" s="257" t="s">
        <v>3758</v>
      </c>
    </row>
    <row r="336" spans="1:23" ht="297.75" thickBot="1" x14ac:dyDescent="0.75">
      <c r="A336" s="261">
        <v>318</v>
      </c>
      <c r="B336" s="262" t="s">
        <v>872</v>
      </c>
      <c r="C336" s="263" t="s">
        <v>3799</v>
      </c>
      <c r="D336" s="263" t="s">
        <v>3800</v>
      </c>
      <c r="E336" s="263" t="s">
        <v>3794</v>
      </c>
      <c r="F336" s="263" t="s">
        <v>447</v>
      </c>
      <c r="G336" s="264" t="s">
        <v>51</v>
      </c>
      <c r="H336" s="265">
        <v>9815400</v>
      </c>
      <c r="I336" s="266">
        <v>11974788</v>
      </c>
      <c r="J336" s="262" t="s">
        <v>238</v>
      </c>
      <c r="K336" s="262"/>
      <c r="L336" s="262">
        <v>400</v>
      </c>
      <c r="M336" s="262" t="s">
        <v>256</v>
      </c>
      <c r="N336" s="262">
        <v>20</v>
      </c>
      <c r="O336" s="262" t="s">
        <v>231</v>
      </c>
      <c r="P336" s="262">
        <v>350</v>
      </c>
      <c r="Q336" s="262" t="s">
        <v>231</v>
      </c>
      <c r="R336" s="262" t="s">
        <v>282</v>
      </c>
      <c r="S336" s="267" t="s">
        <v>3801</v>
      </c>
      <c r="T336" s="268">
        <v>21</v>
      </c>
      <c r="U336" s="269">
        <v>115630</v>
      </c>
      <c r="V336" s="264" t="s">
        <v>3757</v>
      </c>
      <c r="W336" s="257" t="s">
        <v>3758</v>
      </c>
    </row>
    <row r="337" spans="1:23" ht="165.75" thickBot="1" x14ac:dyDescent="0.75">
      <c r="A337" s="261">
        <v>319</v>
      </c>
      <c r="B337" s="262" t="s">
        <v>486</v>
      </c>
      <c r="C337" s="263" t="s">
        <v>3802</v>
      </c>
      <c r="D337" s="263" t="s">
        <v>3803</v>
      </c>
      <c r="E337" s="263" t="s">
        <v>882</v>
      </c>
      <c r="F337" s="263" t="s">
        <v>447</v>
      </c>
      <c r="G337" s="264" t="s">
        <v>182</v>
      </c>
      <c r="H337" s="265">
        <v>9421900</v>
      </c>
      <c r="I337" s="266">
        <v>11494718</v>
      </c>
      <c r="J337" s="262" t="s">
        <v>230</v>
      </c>
      <c r="K337" s="262"/>
      <c r="L337" s="262">
        <v>292</v>
      </c>
      <c r="M337" s="262" t="s">
        <v>226</v>
      </c>
      <c r="N337" s="262">
        <v>4670</v>
      </c>
      <c r="O337" s="262" t="s">
        <v>263</v>
      </c>
      <c r="P337" s="262">
        <v>210</v>
      </c>
      <c r="Q337" s="262" t="s">
        <v>263</v>
      </c>
      <c r="R337" s="262" t="s">
        <v>313</v>
      </c>
      <c r="S337" s="267" t="s">
        <v>3804</v>
      </c>
      <c r="T337" s="268">
        <v>21</v>
      </c>
      <c r="U337" s="269">
        <v>115630</v>
      </c>
      <c r="V337" s="264" t="s">
        <v>3757</v>
      </c>
      <c r="W337" s="257" t="s">
        <v>3758</v>
      </c>
    </row>
    <row r="338" spans="1:23" ht="165.75" thickBot="1" x14ac:dyDescent="0.75">
      <c r="A338" s="261">
        <v>320</v>
      </c>
      <c r="B338" s="262" t="s">
        <v>486</v>
      </c>
      <c r="C338" s="263" t="s">
        <v>3805</v>
      </c>
      <c r="D338" s="263" t="s">
        <v>3806</v>
      </c>
      <c r="E338" s="263" t="s">
        <v>886</v>
      </c>
      <c r="F338" s="263" t="s">
        <v>447</v>
      </c>
      <c r="G338" s="264" t="s">
        <v>183</v>
      </c>
      <c r="H338" s="265">
        <v>9592900</v>
      </c>
      <c r="I338" s="266">
        <v>11703338</v>
      </c>
      <c r="J338" s="262" t="s">
        <v>230</v>
      </c>
      <c r="K338" s="262"/>
      <c r="L338" s="262">
        <v>301</v>
      </c>
      <c r="M338" s="262" t="s">
        <v>226</v>
      </c>
      <c r="N338" s="262">
        <v>4670</v>
      </c>
      <c r="O338" s="262" t="s">
        <v>263</v>
      </c>
      <c r="P338" s="262">
        <v>210</v>
      </c>
      <c r="Q338" s="262" t="s">
        <v>263</v>
      </c>
      <c r="R338" s="262" t="s">
        <v>314</v>
      </c>
      <c r="S338" s="267" t="s">
        <v>3804</v>
      </c>
      <c r="T338" s="268">
        <v>21</v>
      </c>
      <c r="U338" s="269">
        <v>115630</v>
      </c>
      <c r="V338" s="264" t="s">
        <v>3757</v>
      </c>
      <c r="W338" s="257" t="s">
        <v>3758</v>
      </c>
    </row>
    <row r="339" spans="1:23" ht="165.75" thickBot="1" x14ac:dyDescent="0.75">
      <c r="A339" s="261">
        <v>321</v>
      </c>
      <c r="B339" s="262" t="s">
        <v>486</v>
      </c>
      <c r="C339" s="263" t="s">
        <v>3807</v>
      </c>
      <c r="D339" s="263" t="s">
        <v>3808</v>
      </c>
      <c r="E339" s="263" t="s">
        <v>651</v>
      </c>
      <c r="F339" s="263" t="s">
        <v>447</v>
      </c>
      <c r="G339" s="264" t="s">
        <v>191</v>
      </c>
      <c r="H339" s="265">
        <v>11239600</v>
      </c>
      <c r="I339" s="266">
        <v>13712312</v>
      </c>
      <c r="J339" s="262" t="s">
        <v>238</v>
      </c>
      <c r="K339" s="262"/>
      <c r="L339" s="262">
        <v>301</v>
      </c>
      <c r="M339" s="262" t="s">
        <v>226</v>
      </c>
      <c r="N339" s="262">
        <v>5780</v>
      </c>
      <c r="O339" s="262" t="s">
        <v>231</v>
      </c>
      <c r="P339" s="262">
        <v>350</v>
      </c>
      <c r="Q339" s="262" t="s">
        <v>239</v>
      </c>
      <c r="R339" s="262" t="s">
        <v>324</v>
      </c>
      <c r="S339" s="267" t="s">
        <v>3809</v>
      </c>
      <c r="T339" s="268">
        <v>21</v>
      </c>
      <c r="U339" s="269">
        <v>115630</v>
      </c>
      <c r="V339" s="264" t="s">
        <v>3757</v>
      </c>
      <c r="W339" s="257" t="s">
        <v>3758</v>
      </c>
    </row>
    <row r="340" spans="1:23" ht="165.75" thickBot="1" x14ac:dyDescent="0.75">
      <c r="A340" s="261">
        <v>322</v>
      </c>
      <c r="B340" s="262" t="s">
        <v>486</v>
      </c>
      <c r="C340" s="263" t="s">
        <v>3810</v>
      </c>
      <c r="D340" s="263" t="s">
        <v>3811</v>
      </c>
      <c r="E340" s="263" t="s">
        <v>1269</v>
      </c>
      <c r="F340" s="263" t="s">
        <v>447</v>
      </c>
      <c r="G340" s="264" t="s">
        <v>190</v>
      </c>
      <c r="H340" s="265">
        <v>11068600</v>
      </c>
      <c r="I340" s="266">
        <v>13503692</v>
      </c>
      <c r="J340" s="262" t="s">
        <v>238</v>
      </c>
      <c r="K340" s="262"/>
      <c r="L340" s="262">
        <v>292</v>
      </c>
      <c r="M340" s="262" t="s">
        <v>226</v>
      </c>
      <c r="N340" s="262">
        <v>5780</v>
      </c>
      <c r="O340" s="262" t="s">
        <v>231</v>
      </c>
      <c r="P340" s="262">
        <v>350</v>
      </c>
      <c r="Q340" s="262" t="s">
        <v>239</v>
      </c>
      <c r="R340" s="262" t="s">
        <v>323</v>
      </c>
      <c r="S340" s="267" t="s">
        <v>3809</v>
      </c>
      <c r="T340" s="268">
        <v>21</v>
      </c>
      <c r="U340" s="269">
        <v>115630</v>
      </c>
      <c r="V340" s="264" t="s">
        <v>3757</v>
      </c>
      <c r="W340" s="257" t="s">
        <v>3758</v>
      </c>
    </row>
    <row r="341" spans="1:23" ht="297.75" thickBot="1" x14ac:dyDescent="0.75">
      <c r="A341" s="261">
        <v>323</v>
      </c>
      <c r="B341" s="262" t="s">
        <v>872</v>
      </c>
      <c r="C341" s="263" t="s">
        <v>3812</v>
      </c>
      <c r="D341" s="263" t="s">
        <v>3813</v>
      </c>
      <c r="E341" s="263" t="s">
        <v>3814</v>
      </c>
      <c r="F341" s="263" t="s">
        <v>447</v>
      </c>
      <c r="G341" s="264" t="s">
        <v>166</v>
      </c>
      <c r="H341" s="265">
        <v>10365600</v>
      </c>
      <c r="I341" s="266">
        <v>12646032</v>
      </c>
      <c r="J341" s="262" t="s">
        <v>238</v>
      </c>
      <c r="K341" s="262"/>
      <c r="L341" s="262">
        <v>390</v>
      </c>
      <c r="M341" s="262" t="s">
        <v>256</v>
      </c>
      <c r="N341" s="262">
        <v>20</v>
      </c>
      <c r="O341" s="262" t="s">
        <v>231</v>
      </c>
      <c r="P341" s="262">
        <v>350</v>
      </c>
      <c r="Q341" s="262" t="s">
        <v>231</v>
      </c>
      <c r="R341" s="262" t="s">
        <v>287</v>
      </c>
      <c r="S341" s="267" t="s">
        <v>3795</v>
      </c>
      <c r="T341" s="268">
        <v>21</v>
      </c>
      <c r="U341" s="269">
        <v>115630</v>
      </c>
      <c r="V341" s="264" t="s">
        <v>3757</v>
      </c>
      <c r="W341" s="257" t="s">
        <v>3758</v>
      </c>
    </row>
    <row r="342" spans="1:23" ht="297.75" thickBot="1" x14ac:dyDescent="0.75">
      <c r="A342" s="261">
        <v>324</v>
      </c>
      <c r="B342" s="262" t="s">
        <v>872</v>
      </c>
      <c r="C342" s="263" t="s">
        <v>3815</v>
      </c>
      <c r="D342" s="263" t="s">
        <v>3816</v>
      </c>
      <c r="E342" s="263" t="s">
        <v>3814</v>
      </c>
      <c r="F342" s="263" t="s">
        <v>447</v>
      </c>
      <c r="G342" s="264" t="s">
        <v>166</v>
      </c>
      <c r="H342" s="265">
        <v>11977900</v>
      </c>
      <c r="I342" s="266">
        <v>14613038</v>
      </c>
      <c r="J342" s="262" t="s">
        <v>238</v>
      </c>
      <c r="K342" s="262"/>
      <c r="L342" s="262">
        <v>390</v>
      </c>
      <c r="M342" s="262" t="s">
        <v>256</v>
      </c>
      <c r="N342" s="262">
        <v>20</v>
      </c>
      <c r="O342" s="262" t="s">
        <v>231</v>
      </c>
      <c r="P342" s="262">
        <v>350</v>
      </c>
      <c r="Q342" s="262" t="s">
        <v>231</v>
      </c>
      <c r="R342" s="262" t="s">
        <v>287</v>
      </c>
      <c r="S342" s="267" t="s">
        <v>3798</v>
      </c>
      <c r="T342" s="268">
        <v>21</v>
      </c>
      <c r="U342" s="269">
        <v>115630</v>
      </c>
      <c r="V342" s="264" t="s">
        <v>3757</v>
      </c>
      <c r="W342" s="257" t="s">
        <v>3758</v>
      </c>
    </row>
    <row r="343" spans="1:23" ht="297.75" thickBot="1" x14ac:dyDescent="0.75">
      <c r="A343" s="261">
        <v>325</v>
      </c>
      <c r="B343" s="262" t="s">
        <v>872</v>
      </c>
      <c r="C343" s="263" t="s">
        <v>3817</v>
      </c>
      <c r="D343" s="263" t="s">
        <v>3818</v>
      </c>
      <c r="E343" s="263" t="s">
        <v>3814</v>
      </c>
      <c r="F343" s="263" t="s">
        <v>447</v>
      </c>
      <c r="G343" s="264" t="s">
        <v>166</v>
      </c>
      <c r="H343" s="265">
        <v>10178400</v>
      </c>
      <c r="I343" s="266">
        <v>12417648</v>
      </c>
      <c r="J343" s="262" t="s">
        <v>238</v>
      </c>
      <c r="K343" s="262"/>
      <c r="L343" s="262">
        <v>390</v>
      </c>
      <c r="M343" s="262" t="s">
        <v>256</v>
      </c>
      <c r="N343" s="262">
        <v>20</v>
      </c>
      <c r="O343" s="262" t="s">
        <v>231</v>
      </c>
      <c r="P343" s="262">
        <v>350</v>
      </c>
      <c r="Q343" s="262" t="s">
        <v>231</v>
      </c>
      <c r="R343" s="262" t="s">
        <v>287</v>
      </c>
      <c r="S343" s="267" t="s">
        <v>3801</v>
      </c>
      <c r="T343" s="268">
        <v>21</v>
      </c>
      <c r="U343" s="269">
        <v>115630</v>
      </c>
      <c r="V343" s="264" t="s">
        <v>3757</v>
      </c>
      <c r="W343" s="257" t="s">
        <v>3758</v>
      </c>
    </row>
    <row r="344" spans="1:23" ht="363.75" thickBot="1" x14ac:dyDescent="0.75">
      <c r="A344" s="261">
        <v>326</v>
      </c>
      <c r="B344" s="262" t="s">
        <v>872</v>
      </c>
      <c r="C344" s="263" t="s">
        <v>1186</v>
      </c>
      <c r="D344" s="263" t="s">
        <v>1187</v>
      </c>
      <c r="E344" s="263" t="s">
        <v>1188</v>
      </c>
      <c r="F344" s="263" t="s">
        <v>447</v>
      </c>
      <c r="G344" s="264" t="s">
        <v>68</v>
      </c>
      <c r="H344" s="265">
        <v>17203900</v>
      </c>
      <c r="I344" s="266">
        <v>20988758</v>
      </c>
      <c r="J344" s="262" t="s">
        <v>225</v>
      </c>
      <c r="K344" s="262"/>
      <c r="L344" s="262">
        <v>300</v>
      </c>
      <c r="M344" s="262">
        <v>154</v>
      </c>
      <c r="N344" s="262">
        <v>6070</v>
      </c>
      <c r="O344" s="262" t="s">
        <v>231</v>
      </c>
      <c r="P344" s="262" t="s">
        <v>227</v>
      </c>
      <c r="Q344" s="262" t="s">
        <v>228</v>
      </c>
      <c r="R344" s="262" t="s">
        <v>300</v>
      </c>
      <c r="S344" s="267" t="s">
        <v>1189</v>
      </c>
      <c r="T344" s="268">
        <v>30</v>
      </c>
      <c r="U344" s="269">
        <v>124455</v>
      </c>
      <c r="V344" s="264" t="s">
        <v>1190</v>
      </c>
      <c r="W344" s="257" t="s">
        <v>3819</v>
      </c>
    </row>
    <row r="345" spans="1:23" ht="231.75" thickBot="1" x14ac:dyDescent="0.75">
      <c r="A345" s="261">
        <v>327</v>
      </c>
      <c r="B345" s="262" t="s">
        <v>872</v>
      </c>
      <c r="C345" s="263" t="s">
        <v>1191</v>
      </c>
      <c r="D345" s="263" t="s">
        <v>1192</v>
      </c>
      <c r="E345" s="263" t="s">
        <v>1188</v>
      </c>
      <c r="F345" s="263" t="s">
        <v>447</v>
      </c>
      <c r="G345" s="264" t="s">
        <v>68</v>
      </c>
      <c r="H345" s="265">
        <v>25616800</v>
      </c>
      <c r="I345" s="266">
        <v>31252496</v>
      </c>
      <c r="J345" s="262" t="s">
        <v>225</v>
      </c>
      <c r="K345" s="262"/>
      <c r="L345" s="262">
        <v>300</v>
      </c>
      <c r="M345" s="262">
        <v>154</v>
      </c>
      <c r="N345" s="262">
        <v>6070</v>
      </c>
      <c r="O345" s="262" t="s">
        <v>231</v>
      </c>
      <c r="P345" s="262" t="s">
        <v>227</v>
      </c>
      <c r="Q345" s="262" t="s">
        <v>228</v>
      </c>
      <c r="R345" s="262" t="s">
        <v>300</v>
      </c>
      <c r="S345" s="267" t="s">
        <v>1193</v>
      </c>
      <c r="T345" s="268">
        <v>30</v>
      </c>
      <c r="U345" s="269">
        <v>124455</v>
      </c>
      <c r="V345" s="264" t="s">
        <v>1190</v>
      </c>
      <c r="W345" s="257" t="s">
        <v>3819</v>
      </c>
    </row>
    <row r="346" spans="1:23" ht="330.75" thickBot="1" x14ac:dyDescent="0.75">
      <c r="A346" s="261">
        <v>328</v>
      </c>
      <c r="B346" s="262" t="s">
        <v>872</v>
      </c>
      <c r="C346" s="263" t="s">
        <v>1194</v>
      </c>
      <c r="D346" s="263" t="s">
        <v>1195</v>
      </c>
      <c r="E346" s="263" t="s">
        <v>498</v>
      </c>
      <c r="F346" s="263" t="s">
        <v>447</v>
      </c>
      <c r="G346" s="264" t="s">
        <v>177</v>
      </c>
      <c r="H346" s="265">
        <v>21982100</v>
      </c>
      <c r="I346" s="266">
        <v>26818162</v>
      </c>
      <c r="J346" s="262" t="s">
        <v>233</v>
      </c>
      <c r="K346" s="262"/>
      <c r="L346" s="262">
        <v>277</v>
      </c>
      <c r="M346" s="262" t="s">
        <v>226</v>
      </c>
      <c r="N346" s="262">
        <v>5150</v>
      </c>
      <c r="O346" s="262" t="s">
        <v>231</v>
      </c>
      <c r="P346" s="262" t="s">
        <v>234</v>
      </c>
      <c r="Q346" s="262" t="s">
        <v>231</v>
      </c>
      <c r="R346" s="262" t="s">
        <v>309</v>
      </c>
      <c r="S346" s="267" t="s">
        <v>1196</v>
      </c>
      <c r="T346" s="268">
        <v>30</v>
      </c>
      <c r="U346" s="269">
        <v>124455</v>
      </c>
      <c r="V346" s="264" t="s">
        <v>1190</v>
      </c>
      <c r="W346" s="257" t="s">
        <v>3819</v>
      </c>
    </row>
    <row r="347" spans="1:23" ht="409.6" thickBot="1" x14ac:dyDescent="0.75">
      <c r="A347" s="261">
        <v>329</v>
      </c>
      <c r="B347" s="262" t="s">
        <v>872</v>
      </c>
      <c r="C347" s="263" t="s">
        <v>1197</v>
      </c>
      <c r="D347" s="263" t="s">
        <v>1198</v>
      </c>
      <c r="E347" s="263" t="s">
        <v>1172</v>
      </c>
      <c r="F347" s="263" t="s">
        <v>447</v>
      </c>
      <c r="G347" s="264" t="s">
        <v>51</v>
      </c>
      <c r="H347" s="265">
        <v>10789500</v>
      </c>
      <c r="I347" s="266">
        <v>13163190</v>
      </c>
      <c r="J347" s="262" t="s">
        <v>238</v>
      </c>
      <c r="K347" s="262"/>
      <c r="L347" s="262">
        <v>400</v>
      </c>
      <c r="M347" s="262" t="s">
        <v>256</v>
      </c>
      <c r="N347" s="262">
        <v>20</v>
      </c>
      <c r="O347" s="262" t="s">
        <v>231</v>
      </c>
      <c r="P347" s="262">
        <v>350</v>
      </c>
      <c r="Q347" s="262" t="s">
        <v>231</v>
      </c>
      <c r="R347" s="262" t="s">
        <v>282</v>
      </c>
      <c r="S347" s="267" t="s">
        <v>1199</v>
      </c>
      <c r="T347" s="268">
        <v>30</v>
      </c>
      <c r="U347" s="269">
        <v>124455</v>
      </c>
      <c r="V347" s="264" t="s">
        <v>1190</v>
      </c>
      <c r="W347" s="257" t="s">
        <v>3819</v>
      </c>
    </row>
    <row r="348" spans="1:23" ht="409.6" thickBot="1" x14ac:dyDescent="0.75">
      <c r="A348" s="261">
        <v>330</v>
      </c>
      <c r="B348" s="262" t="s">
        <v>872</v>
      </c>
      <c r="C348" s="263" t="s">
        <v>1200</v>
      </c>
      <c r="D348" s="263" t="s">
        <v>1201</v>
      </c>
      <c r="E348" s="263" t="s">
        <v>886</v>
      </c>
      <c r="F348" s="263" t="s">
        <v>447</v>
      </c>
      <c r="G348" s="264" t="s">
        <v>183</v>
      </c>
      <c r="H348" s="265">
        <v>9383400</v>
      </c>
      <c r="I348" s="266">
        <v>11447748</v>
      </c>
      <c r="J348" s="262" t="s">
        <v>230</v>
      </c>
      <c r="K348" s="262"/>
      <c r="L348" s="262">
        <v>301</v>
      </c>
      <c r="M348" s="262" t="s">
        <v>226</v>
      </c>
      <c r="N348" s="262">
        <v>4670</v>
      </c>
      <c r="O348" s="262" t="s">
        <v>263</v>
      </c>
      <c r="P348" s="262">
        <v>210</v>
      </c>
      <c r="Q348" s="262" t="s">
        <v>263</v>
      </c>
      <c r="R348" s="262" t="s">
        <v>314</v>
      </c>
      <c r="S348" s="267" t="s">
        <v>1202</v>
      </c>
      <c r="T348" s="268">
        <v>30</v>
      </c>
      <c r="U348" s="269">
        <v>124455</v>
      </c>
      <c r="V348" s="264" t="s">
        <v>1190</v>
      </c>
      <c r="W348" s="257" t="s">
        <v>3819</v>
      </c>
    </row>
    <row r="349" spans="1:23" ht="330.75" thickBot="1" x14ac:dyDescent="0.75">
      <c r="A349" s="261">
        <v>331</v>
      </c>
      <c r="B349" s="262" t="s">
        <v>872</v>
      </c>
      <c r="C349" s="263" t="s">
        <v>1203</v>
      </c>
      <c r="D349" s="263" t="s">
        <v>1204</v>
      </c>
      <c r="E349" s="263" t="s">
        <v>735</v>
      </c>
      <c r="F349" s="263" t="s">
        <v>447</v>
      </c>
      <c r="G349" s="264" t="s">
        <v>198</v>
      </c>
      <c r="H349" s="265">
        <v>11125200</v>
      </c>
      <c r="I349" s="266">
        <v>13572744</v>
      </c>
      <c r="J349" s="262" t="s">
        <v>238</v>
      </c>
      <c r="K349" s="262"/>
      <c r="L349" s="262">
        <v>292</v>
      </c>
      <c r="M349" s="262" t="s">
        <v>226</v>
      </c>
      <c r="N349" s="262">
        <v>5780</v>
      </c>
      <c r="O349" s="262" t="s">
        <v>231</v>
      </c>
      <c r="P349" s="262">
        <v>210</v>
      </c>
      <c r="Q349" s="262" t="s">
        <v>231</v>
      </c>
      <c r="R349" s="262" t="s">
        <v>330</v>
      </c>
      <c r="S349" s="267" t="s">
        <v>1205</v>
      </c>
      <c r="T349" s="268">
        <v>30</v>
      </c>
      <c r="U349" s="269">
        <v>124455</v>
      </c>
      <c r="V349" s="264" t="s">
        <v>1190</v>
      </c>
      <c r="W349" s="257" t="s">
        <v>3819</v>
      </c>
    </row>
    <row r="350" spans="1:23" ht="409.6" thickBot="1" x14ac:dyDescent="0.75">
      <c r="A350" s="261">
        <v>332</v>
      </c>
      <c r="B350" s="262" t="s">
        <v>872</v>
      </c>
      <c r="C350" s="263" t="s">
        <v>1206</v>
      </c>
      <c r="D350" s="263" t="s">
        <v>1207</v>
      </c>
      <c r="E350" s="263" t="s">
        <v>644</v>
      </c>
      <c r="F350" s="263" t="s">
        <v>447</v>
      </c>
      <c r="G350" s="264" t="s">
        <v>172</v>
      </c>
      <c r="H350" s="265">
        <v>11588100</v>
      </c>
      <c r="I350" s="266">
        <v>14137482</v>
      </c>
      <c r="J350" s="262" t="s">
        <v>225</v>
      </c>
      <c r="K350" s="262"/>
      <c r="L350" s="262">
        <v>292</v>
      </c>
      <c r="M350" s="262" t="s">
        <v>246</v>
      </c>
      <c r="N350" s="262">
        <v>6005</v>
      </c>
      <c r="O350" s="262" t="s">
        <v>231</v>
      </c>
      <c r="P350" s="262" t="s">
        <v>227</v>
      </c>
      <c r="Q350" s="262" t="s">
        <v>228</v>
      </c>
      <c r="R350" s="262" t="s">
        <v>301</v>
      </c>
      <c r="S350" s="267" t="s">
        <v>1208</v>
      </c>
      <c r="T350" s="268">
        <v>30</v>
      </c>
      <c r="U350" s="269">
        <v>124455</v>
      </c>
      <c r="V350" s="264" t="s">
        <v>1190</v>
      </c>
      <c r="W350" s="257" t="s">
        <v>3819</v>
      </c>
    </row>
    <row r="351" spans="1:23" ht="231.75" thickBot="1" x14ac:dyDescent="0.75">
      <c r="A351" s="261">
        <v>333</v>
      </c>
      <c r="B351" s="262" t="s">
        <v>986</v>
      </c>
      <c r="C351" s="263" t="s">
        <v>1960</v>
      </c>
      <c r="D351" s="263" t="s">
        <v>1961</v>
      </c>
      <c r="E351" s="263" t="s">
        <v>879</v>
      </c>
      <c r="F351" s="263" t="s">
        <v>447</v>
      </c>
      <c r="G351" s="264" t="s">
        <v>189</v>
      </c>
      <c r="H351" s="265">
        <v>6954800</v>
      </c>
      <c r="I351" s="266">
        <v>8484856</v>
      </c>
      <c r="J351" s="262" t="s">
        <v>238</v>
      </c>
      <c r="K351" s="262"/>
      <c r="L351" s="262">
        <v>301</v>
      </c>
      <c r="M351" s="262" t="s">
        <v>226</v>
      </c>
      <c r="N351" s="262">
        <v>5760</v>
      </c>
      <c r="O351" s="262">
        <v>1</v>
      </c>
      <c r="P351" s="262">
        <v>350</v>
      </c>
      <c r="Q351" s="262" t="s">
        <v>239</v>
      </c>
      <c r="R351" s="262" t="s">
        <v>322</v>
      </c>
      <c r="S351" s="267" t="s">
        <v>1962</v>
      </c>
      <c r="T351" s="268">
        <v>42</v>
      </c>
      <c r="U351" s="269">
        <v>111349</v>
      </c>
      <c r="V351" s="264" t="s">
        <v>1963</v>
      </c>
      <c r="W351" s="257" t="s">
        <v>3820</v>
      </c>
    </row>
    <row r="352" spans="1:23" ht="231.75" thickBot="1" x14ac:dyDescent="0.75">
      <c r="A352" s="261">
        <v>334</v>
      </c>
      <c r="B352" s="262" t="s">
        <v>986</v>
      </c>
      <c r="C352" s="263" t="s">
        <v>1964</v>
      </c>
      <c r="D352" s="263" t="s">
        <v>1965</v>
      </c>
      <c r="E352" s="263" t="s">
        <v>879</v>
      </c>
      <c r="F352" s="263" t="s">
        <v>447</v>
      </c>
      <c r="G352" s="264" t="s">
        <v>189</v>
      </c>
      <c r="H352" s="265">
        <v>7269800</v>
      </c>
      <c r="I352" s="266">
        <v>8869156</v>
      </c>
      <c r="J352" s="262" t="s">
        <v>238</v>
      </c>
      <c r="K352" s="262"/>
      <c r="L352" s="262">
        <v>301</v>
      </c>
      <c r="M352" s="262" t="s">
        <v>226</v>
      </c>
      <c r="N352" s="262">
        <v>5760</v>
      </c>
      <c r="O352" s="262">
        <v>1</v>
      </c>
      <c r="P352" s="262">
        <v>350</v>
      </c>
      <c r="Q352" s="262" t="s">
        <v>239</v>
      </c>
      <c r="R352" s="262" t="s">
        <v>322</v>
      </c>
      <c r="S352" s="267" t="s">
        <v>1966</v>
      </c>
      <c r="T352" s="268">
        <v>42</v>
      </c>
      <c r="U352" s="269">
        <v>111349</v>
      </c>
      <c r="V352" s="264" t="s">
        <v>1963</v>
      </c>
      <c r="W352" s="257" t="s">
        <v>3820</v>
      </c>
    </row>
    <row r="353" spans="1:23" ht="132.75" thickBot="1" x14ac:dyDescent="0.75">
      <c r="A353" s="261">
        <v>335</v>
      </c>
      <c r="B353" s="262" t="s">
        <v>986</v>
      </c>
      <c r="C353" s="263" t="s">
        <v>1967</v>
      </c>
      <c r="D353" s="263" t="s">
        <v>1968</v>
      </c>
      <c r="E353" s="263" t="s">
        <v>886</v>
      </c>
      <c r="F353" s="263" t="s">
        <v>447</v>
      </c>
      <c r="G353" s="264" t="s">
        <v>183</v>
      </c>
      <c r="H353" s="265">
        <v>5781400</v>
      </c>
      <c r="I353" s="266">
        <v>7053308</v>
      </c>
      <c r="J353" s="262" t="s">
        <v>230</v>
      </c>
      <c r="K353" s="262"/>
      <c r="L353" s="262">
        <v>301</v>
      </c>
      <c r="M353" s="262" t="s">
        <v>226</v>
      </c>
      <c r="N353" s="262">
        <v>4670</v>
      </c>
      <c r="O353" s="262" t="s">
        <v>263</v>
      </c>
      <c r="P353" s="262">
        <v>210</v>
      </c>
      <c r="Q353" s="262" t="s">
        <v>263</v>
      </c>
      <c r="R353" s="262" t="s">
        <v>314</v>
      </c>
      <c r="S353" s="267" t="s">
        <v>1969</v>
      </c>
      <c r="T353" s="268">
        <v>42</v>
      </c>
      <c r="U353" s="269">
        <v>111349</v>
      </c>
      <c r="V353" s="264" t="s">
        <v>1963</v>
      </c>
      <c r="W353" s="257" t="s">
        <v>3820</v>
      </c>
    </row>
    <row r="354" spans="1:23" ht="132.75" thickBot="1" x14ac:dyDescent="0.75">
      <c r="A354" s="261">
        <v>336</v>
      </c>
      <c r="B354" s="262" t="s">
        <v>986</v>
      </c>
      <c r="C354" s="263" t="s">
        <v>1970</v>
      </c>
      <c r="D354" s="263" t="s">
        <v>1971</v>
      </c>
      <c r="E354" s="263" t="s">
        <v>886</v>
      </c>
      <c r="F354" s="263" t="s">
        <v>447</v>
      </c>
      <c r="G354" s="264" t="s">
        <v>183</v>
      </c>
      <c r="H354" s="265">
        <v>7831500</v>
      </c>
      <c r="I354" s="266">
        <v>9554430</v>
      </c>
      <c r="J354" s="262" t="s">
        <v>230</v>
      </c>
      <c r="K354" s="262"/>
      <c r="L354" s="262">
        <v>301</v>
      </c>
      <c r="M354" s="262" t="s">
        <v>226</v>
      </c>
      <c r="N354" s="262">
        <v>4670</v>
      </c>
      <c r="O354" s="262" t="s">
        <v>263</v>
      </c>
      <c r="P354" s="262">
        <v>210</v>
      </c>
      <c r="Q354" s="262" t="s">
        <v>263</v>
      </c>
      <c r="R354" s="262" t="s">
        <v>314</v>
      </c>
      <c r="S354" s="267" t="s">
        <v>1972</v>
      </c>
      <c r="T354" s="268">
        <v>63</v>
      </c>
      <c r="U354" s="269">
        <v>111349</v>
      </c>
      <c r="V354" s="264" t="s">
        <v>1963</v>
      </c>
      <c r="W354" s="257" t="s">
        <v>3820</v>
      </c>
    </row>
    <row r="355" spans="1:23" ht="165.75" thickBot="1" x14ac:dyDescent="0.75">
      <c r="A355" s="261">
        <v>337</v>
      </c>
      <c r="B355" s="262" t="s">
        <v>986</v>
      </c>
      <c r="C355" s="263" t="s">
        <v>1973</v>
      </c>
      <c r="D355" s="263" t="s">
        <v>1974</v>
      </c>
      <c r="E355" s="263" t="s">
        <v>886</v>
      </c>
      <c r="F355" s="263" t="s">
        <v>447</v>
      </c>
      <c r="G355" s="264" t="s">
        <v>183</v>
      </c>
      <c r="H355" s="265">
        <v>8265200</v>
      </c>
      <c r="I355" s="266">
        <v>10083544</v>
      </c>
      <c r="J355" s="262" t="s">
        <v>230</v>
      </c>
      <c r="K355" s="262"/>
      <c r="L355" s="262">
        <v>301</v>
      </c>
      <c r="M355" s="262" t="s">
        <v>226</v>
      </c>
      <c r="N355" s="262">
        <v>4670</v>
      </c>
      <c r="O355" s="262" t="s">
        <v>263</v>
      </c>
      <c r="P355" s="262">
        <v>210</v>
      </c>
      <c r="Q355" s="262" t="s">
        <v>263</v>
      </c>
      <c r="R355" s="262" t="s">
        <v>314</v>
      </c>
      <c r="S355" s="267" t="s">
        <v>1975</v>
      </c>
      <c r="T355" s="268">
        <v>63</v>
      </c>
      <c r="U355" s="269">
        <v>111349</v>
      </c>
      <c r="V355" s="264" t="s">
        <v>1963</v>
      </c>
      <c r="W355" s="257" t="s">
        <v>3820</v>
      </c>
    </row>
    <row r="356" spans="1:23" ht="165.75" thickBot="1" x14ac:dyDescent="0.75">
      <c r="A356" s="261">
        <v>338</v>
      </c>
      <c r="B356" s="262" t="s">
        <v>986</v>
      </c>
      <c r="C356" s="263" t="s">
        <v>1976</v>
      </c>
      <c r="D356" s="263" t="s">
        <v>1977</v>
      </c>
      <c r="E356" s="263" t="s">
        <v>651</v>
      </c>
      <c r="F356" s="263" t="s">
        <v>447</v>
      </c>
      <c r="G356" s="264" t="s">
        <v>191</v>
      </c>
      <c r="H356" s="265">
        <v>9849100</v>
      </c>
      <c r="I356" s="266">
        <v>12015902</v>
      </c>
      <c r="J356" s="262" t="s">
        <v>238</v>
      </c>
      <c r="K356" s="262"/>
      <c r="L356" s="262">
        <v>301</v>
      </c>
      <c r="M356" s="262" t="s">
        <v>226</v>
      </c>
      <c r="N356" s="262">
        <v>5780</v>
      </c>
      <c r="O356" s="262" t="s">
        <v>231</v>
      </c>
      <c r="P356" s="262">
        <v>350</v>
      </c>
      <c r="Q356" s="262" t="s">
        <v>239</v>
      </c>
      <c r="R356" s="262" t="s">
        <v>324</v>
      </c>
      <c r="S356" s="267" t="s">
        <v>1978</v>
      </c>
      <c r="T356" s="268">
        <v>63</v>
      </c>
      <c r="U356" s="269">
        <v>111349</v>
      </c>
      <c r="V356" s="264" t="s">
        <v>1963</v>
      </c>
      <c r="W356" s="257" t="s">
        <v>3820</v>
      </c>
    </row>
    <row r="357" spans="1:23" ht="231.75" thickBot="1" x14ac:dyDescent="0.75">
      <c r="A357" s="261">
        <v>339</v>
      </c>
      <c r="B357" s="262" t="s">
        <v>986</v>
      </c>
      <c r="C357" s="263" t="s">
        <v>1979</v>
      </c>
      <c r="D357" s="263" t="s">
        <v>1980</v>
      </c>
      <c r="E357" s="263" t="s">
        <v>879</v>
      </c>
      <c r="F357" s="263" t="s">
        <v>447</v>
      </c>
      <c r="G357" s="264" t="s">
        <v>189</v>
      </c>
      <c r="H357" s="265">
        <v>9048000</v>
      </c>
      <c r="I357" s="266">
        <v>11038560</v>
      </c>
      <c r="J357" s="262" t="s">
        <v>238</v>
      </c>
      <c r="K357" s="262"/>
      <c r="L357" s="262">
        <v>301</v>
      </c>
      <c r="M357" s="262" t="s">
        <v>226</v>
      </c>
      <c r="N357" s="262">
        <v>5760</v>
      </c>
      <c r="O357" s="262">
        <v>1</v>
      </c>
      <c r="P357" s="262">
        <v>350</v>
      </c>
      <c r="Q357" s="262" t="s">
        <v>239</v>
      </c>
      <c r="R357" s="262" t="s">
        <v>322</v>
      </c>
      <c r="S357" s="267" t="s">
        <v>1981</v>
      </c>
      <c r="T357" s="268">
        <v>63</v>
      </c>
      <c r="U357" s="269">
        <v>111349</v>
      </c>
      <c r="V357" s="264" t="s">
        <v>1963</v>
      </c>
      <c r="W357" s="257" t="s">
        <v>3820</v>
      </c>
    </row>
    <row r="358" spans="1:23" ht="231.75" thickBot="1" x14ac:dyDescent="0.75">
      <c r="A358" s="261">
        <v>340</v>
      </c>
      <c r="B358" s="262" t="s">
        <v>986</v>
      </c>
      <c r="C358" s="263" t="s">
        <v>1982</v>
      </c>
      <c r="D358" s="263" t="s">
        <v>1983</v>
      </c>
      <c r="E358" s="263" t="s">
        <v>879</v>
      </c>
      <c r="F358" s="263" t="s">
        <v>447</v>
      </c>
      <c r="G358" s="264" t="s">
        <v>189</v>
      </c>
      <c r="H358" s="265">
        <v>10135000</v>
      </c>
      <c r="I358" s="266">
        <v>12364700</v>
      </c>
      <c r="J358" s="262" t="s">
        <v>238</v>
      </c>
      <c r="K358" s="262"/>
      <c r="L358" s="262">
        <v>301</v>
      </c>
      <c r="M358" s="262" t="s">
        <v>226</v>
      </c>
      <c r="N358" s="262">
        <v>5760</v>
      </c>
      <c r="O358" s="262">
        <v>1</v>
      </c>
      <c r="P358" s="262">
        <v>350</v>
      </c>
      <c r="Q358" s="262" t="s">
        <v>239</v>
      </c>
      <c r="R358" s="262" t="s">
        <v>322</v>
      </c>
      <c r="S358" s="267" t="s">
        <v>1984</v>
      </c>
      <c r="T358" s="268">
        <v>42</v>
      </c>
      <c r="U358" s="269">
        <v>111349</v>
      </c>
      <c r="V358" s="264" t="s">
        <v>1963</v>
      </c>
      <c r="W358" s="257" t="s">
        <v>3820</v>
      </c>
    </row>
    <row r="359" spans="1:23" ht="165.75" thickBot="1" x14ac:dyDescent="0.75">
      <c r="A359" s="261">
        <v>341</v>
      </c>
      <c r="B359" s="262" t="s">
        <v>986</v>
      </c>
      <c r="C359" s="263" t="s">
        <v>1985</v>
      </c>
      <c r="D359" s="263" t="s">
        <v>1986</v>
      </c>
      <c r="E359" s="263" t="s">
        <v>489</v>
      </c>
      <c r="F359" s="263" t="s">
        <v>447</v>
      </c>
      <c r="G359" s="264" t="s">
        <v>174</v>
      </c>
      <c r="H359" s="265">
        <v>7234400</v>
      </c>
      <c r="I359" s="266">
        <v>8825968</v>
      </c>
      <c r="J359" s="262" t="s">
        <v>230</v>
      </c>
      <c r="K359" s="262"/>
      <c r="L359" s="262">
        <v>242</v>
      </c>
      <c r="M359" s="262" t="s">
        <v>226</v>
      </c>
      <c r="N359" s="262">
        <v>4920</v>
      </c>
      <c r="O359" s="262" t="s">
        <v>231</v>
      </c>
      <c r="P359" s="262">
        <v>350</v>
      </c>
      <c r="Q359" s="262" t="s">
        <v>231</v>
      </c>
      <c r="R359" s="262" t="s">
        <v>306</v>
      </c>
      <c r="S359" s="267" t="s">
        <v>1987</v>
      </c>
      <c r="T359" s="268">
        <v>42</v>
      </c>
      <c r="U359" s="269">
        <v>111349</v>
      </c>
      <c r="V359" s="264" t="s">
        <v>1963</v>
      </c>
      <c r="W359" s="257" t="s">
        <v>3820</v>
      </c>
    </row>
    <row r="360" spans="1:23" ht="132.75" thickBot="1" x14ac:dyDescent="0.75">
      <c r="A360" s="261">
        <v>342</v>
      </c>
      <c r="B360" s="262" t="s">
        <v>986</v>
      </c>
      <c r="C360" s="263" t="s">
        <v>1988</v>
      </c>
      <c r="D360" s="263" t="s">
        <v>1989</v>
      </c>
      <c r="E360" s="263" t="s">
        <v>489</v>
      </c>
      <c r="F360" s="263" t="s">
        <v>447</v>
      </c>
      <c r="G360" s="264" t="s">
        <v>174</v>
      </c>
      <c r="H360" s="265">
        <v>5148200</v>
      </c>
      <c r="I360" s="266">
        <v>6280804</v>
      </c>
      <c r="J360" s="262" t="s">
        <v>230</v>
      </c>
      <c r="K360" s="262"/>
      <c r="L360" s="262">
        <v>242</v>
      </c>
      <c r="M360" s="262" t="s">
        <v>226</v>
      </c>
      <c r="N360" s="262">
        <v>4920</v>
      </c>
      <c r="O360" s="262" t="s">
        <v>231</v>
      </c>
      <c r="P360" s="262">
        <v>350</v>
      </c>
      <c r="Q360" s="262" t="s">
        <v>231</v>
      </c>
      <c r="R360" s="262" t="s">
        <v>306</v>
      </c>
      <c r="S360" s="267" t="s">
        <v>1990</v>
      </c>
      <c r="T360" s="268">
        <v>42</v>
      </c>
      <c r="U360" s="269">
        <v>111349</v>
      </c>
      <c r="V360" s="264" t="s">
        <v>1963</v>
      </c>
      <c r="W360" s="257" t="s">
        <v>3820</v>
      </c>
    </row>
    <row r="361" spans="1:23" ht="165.75" thickBot="1" x14ac:dyDescent="0.75">
      <c r="A361" s="261">
        <v>343</v>
      </c>
      <c r="B361" s="262" t="s">
        <v>986</v>
      </c>
      <c r="C361" s="263" t="s">
        <v>1991</v>
      </c>
      <c r="D361" s="263" t="s">
        <v>1992</v>
      </c>
      <c r="E361" s="263" t="s">
        <v>1993</v>
      </c>
      <c r="F361" s="263" t="s">
        <v>447</v>
      </c>
      <c r="G361" s="264" t="s">
        <v>199</v>
      </c>
      <c r="H361" s="265">
        <v>12723900</v>
      </c>
      <c r="I361" s="266">
        <v>15523158</v>
      </c>
      <c r="J361" s="262" t="s">
        <v>238</v>
      </c>
      <c r="K361" s="262"/>
      <c r="L361" s="262">
        <v>292</v>
      </c>
      <c r="M361" s="262" t="s">
        <v>226</v>
      </c>
      <c r="N361" s="262">
        <v>5780</v>
      </c>
      <c r="O361" s="262" t="s">
        <v>231</v>
      </c>
      <c r="P361" s="262">
        <v>350</v>
      </c>
      <c r="Q361" s="262" t="s">
        <v>231</v>
      </c>
      <c r="R361" s="262" t="s">
        <v>331</v>
      </c>
      <c r="S361" s="267" t="s">
        <v>1994</v>
      </c>
      <c r="T361" s="268">
        <v>63</v>
      </c>
      <c r="U361" s="269">
        <v>111349</v>
      </c>
      <c r="V361" s="264" t="s">
        <v>1963</v>
      </c>
      <c r="W361" s="257" t="s">
        <v>3820</v>
      </c>
    </row>
    <row r="362" spans="1:23" ht="132.75" thickBot="1" x14ac:dyDescent="0.75">
      <c r="A362" s="261">
        <v>344</v>
      </c>
      <c r="B362" s="262" t="s">
        <v>486</v>
      </c>
      <c r="C362" s="263" t="s">
        <v>1995</v>
      </c>
      <c r="D362" s="263" t="s">
        <v>1996</v>
      </c>
      <c r="E362" s="263" t="s">
        <v>886</v>
      </c>
      <c r="F362" s="263" t="s">
        <v>447</v>
      </c>
      <c r="G362" s="264" t="s">
        <v>183</v>
      </c>
      <c r="H362" s="265">
        <v>6700600</v>
      </c>
      <c r="I362" s="266">
        <v>8174732</v>
      </c>
      <c r="J362" s="262" t="s">
        <v>230</v>
      </c>
      <c r="K362" s="262"/>
      <c r="L362" s="262">
        <v>301</v>
      </c>
      <c r="M362" s="262" t="s">
        <v>226</v>
      </c>
      <c r="N362" s="262">
        <v>4670</v>
      </c>
      <c r="O362" s="262" t="s">
        <v>263</v>
      </c>
      <c r="P362" s="262">
        <v>210</v>
      </c>
      <c r="Q362" s="262" t="s">
        <v>263</v>
      </c>
      <c r="R362" s="262" t="s">
        <v>314</v>
      </c>
      <c r="S362" s="267" t="s">
        <v>1997</v>
      </c>
      <c r="T362" s="268">
        <v>42</v>
      </c>
      <c r="U362" s="269">
        <v>111349</v>
      </c>
      <c r="V362" s="264" t="s">
        <v>1963</v>
      </c>
      <c r="W362" s="257" t="s">
        <v>3820</v>
      </c>
    </row>
    <row r="363" spans="1:23" ht="132.75" thickBot="1" x14ac:dyDescent="0.75">
      <c r="A363" s="261">
        <v>345</v>
      </c>
      <c r="B363" s="262" t="s">
        <v>486</v>
      </c>
      <c r="C363" s="263" t="s">
        <v>1998</v>
      </c>
      <c r="D363" s="263" t="s">
        <v>1999</v>
      </c>
      <c r="E363" s="263" t="s">
        <v>886</v>
      </c>
      <c r="F363" s="263" t="s">
        <v>447</v>
      </c>
      <c r="G363" s="264" t="s">
        <v>183</v>
      </c>
      <c r="H363" s="265">
        <v>7749700</v>
      </c>
      <c r="I363" s="266">
        <v>9454634</v>
      </c>
      <c r="J363" s="262" t="s">
        <v>230</v>
      </c>
      <c r="K363" s="262"/>
      <c r="L363" s="262">
        <v>301</v>
      </c>
      <c r="M363" s="262" t="s">
        <v>226</v>
      </c>
      <c r="N363" s="262">
        <v>4670</v>
      </c>
      <c r="O363" s="262" t="s">
        <v>263</v>
      </c>
      <c r="P363" s="262">
        <v>210</v>
      </c>
      <c r="Q363" s="262" t="s">
        <v>263</v>
      </c>
      <c r="R363" s="262" t="s">
        <v>314</v>
      </c>
      <c r="S363" s="267" t="s">
        <v>2000</v>
      </c>
      <c r="T363" s="268">
        <v>42</v>
      </c>
      <c r="U363" s="269">
        <v>111349</v>
      </c>
      <c r="V363" s="264" t="s">
        <v>1963</v>
      </c>
      <c r="W363" s="257" t="s">
        <v>3820</v>
      </c>
    </row>
    <row r="364" spans="1:23" ht="132.75" thickBot="1" x14ac:dyDescent="0.75">
      <c r="A364" s="261">
        <v>346</v>
      </c>
      <c r="B364" s="262" t="s">
        <v>486</v>
      </c>
      <c r="C364" s="263" t="s">
        <v>2001</v>
      </c>
      <c r="D364" s="263" t="s">
        <v>2002</v>
      </c>
      <c r="E364" s="263" t="s">
        <v>886</v>
      </c>
      <c r="F364" s="263" t="s">
        <v>447</v>
      </c>
      <c r="G364" s="264" t="s">
        <v>183</v>
      </c>
      <c r="H364" s="265">
        <v>8128400</v>
      </c>
      <c r="I364" s="266">
        <v>9916648</v>
      </c>
      <c r="J364" s="262" t="s">
        <v>230</v>
      </c>
      <c r="K364" s="262"/>
      <c r="L364" s="262">
        <v>301</v>
      </c>
      <c r="M364" s="262" t="s">
        <v>226</v>
      </c>
      <c r="N364" s="262">
        <v>4670</v>
      </c>
      <c r="O364" s="262" t="s">
        <v>263</v>
      </c>
      <c r="P364" s="262">
        <v>210</v>
      </c>
      <c r="Q364" s="262" t="s">
        <v>263</v>
      </c>
      <c r="R364" s="262" t="s">
        <v>314</v>
      </c>
      <c r="S364" s="267" t="s">
        <v>2003</v>
      </c>
      <c r="T364" s="268">
        <v>42</v>
      </c>
      <c r="U364" s="269">
        <v>111349</v>
      </c>
      <c r="V364" s="264" t="s">
        <v>1963</v>
      </c>
      <c r="W364" s="257" t="s">
        <v>3820</v>
      </c>
    </row>
    <row r="365" spans="1:23" ht="165.75" thickBot="1" x14ac:dyDescent="0.75">
      <c r="A365" s="261">
        <v>347</v>
      </c>
      <c r="B365" s="262" t="s">
        <v>486</v>
      </c>
      <c r="C365" s="263" t="s">
        <v>2004</v>
      </c>
      <c r="D365" s="263" t="s">
        <v>2005</v>
      </c>
      <c r="E365" s="263" t="s">
        <v>651</v>
      </c>
      <c r="F365" s="263" t="s">
        <v>447</v>
      </c>
      <c r="G365" s="264" t="s">
        <v>191</v>
      </c>
      <c r="H365" s="265">
        <v>9024600</v>
      </c>
      <c r="I365" s="266">
        <v>11010012</v>
      </c>
      <c r="J365" s="262" t="s">
        <v>238</v>
      </c>
      <c r="K365" s="262"/>
      <c r="L365" s="262">
        <v>301</v>
      </c>
      <c r="M365" s="262" t="s">
        <v>226</v>
      </c>
      <c r="N365" s="262">
        <v>5780</v>
      </c>
      <c r="O365" s="262" t="s">
        <v>231</v>
      </c>
      <c r="P365" s="262">
        <v>350</v>
      </c>
      <c r="Q365" s="262" t="s">
        <v>239</v>
      </c>
      <c r="R365" s="262" t="s">
        <v>324</v>
      </c>
      <c r="S365" s="267" t="s">
        <v>2006</v>
      </c>
      <c r="T365" s="268">
        <v>42</v>
      </c>
      <c r="U365" s="269">
        <v>111349</v>
      </c>
      <c r="V365" s="264" t="s">
        <v>1963</v>
      </c>
      <c r="W365" s="257" t="s">
        <v>3820</v>
      </c>
    </row>
    <row r="366" spans="1:23" ht="165.75" thickBot="1" x14ac:dyDescent="0.75">
      <c r="A366" s="261">
        <v>348</v>
      </c>
      <c r="B366" s="262" t="s">
        <v>486</v>
      </c>
      <c r="C366" s="263" t="s">
        <v>2007</v>
      </c>
      <c r="D366" s="263" t="s">
        <v>2008</v>
      </c>
      <c r="E366" s="263" t="s">
        <v>651</v>
      </c>
      <c r="F366" s="263" t="s">
        <v>447</v>
      </c>
      <c r="G366" s="264" t="s">
        <v>191</v>
      </c>
      <c r="H366" s="265">
        <v>9411900</v>
      </c>
      <c r="I366" s="266">
        <v>11482518</v>
      </c>
      <c r="J366" s="262" t="s">
        <v>238</v>
      </c>
      <c r="K366" s="262"/>
      <c r="L366" s="262">
        <v>301</v>
      </c>
      <c r="M366" s="262" t="s">
        <v>226</v>
      </c>
      <c r="N366" s="262">
        <v>5780</v>
      </c>
      <c r="O366" s="262" t="s">
        <v>231</v>
      </c>
      <c r="P366" s="262">
        <v>350</v>
      </c>
      <c r="Q366" s="262" t="s">
        <v>239</v>
      </c>
      <c r="R366" s="262" t="s">
        <v>324</v>
      </c>
      <c r="S366" s="267" t="s">
        <v>2009</v>
      </c>
      <c r="T366" s="268">
        <v>42</v>
      </c>
      <c r="U366" s="269">
        <v>111349</v>
      </c>
      <c r="V366" s="264" t="s">
        <v>1963</v>
      </c>
      <c r="W366" s="257" t="s">
        <v>3820</v>
      </c>
    </row>
    <row r="367" spans="1:23" ht="132.75" thickBot="1" x14ac:dyDescent="0.75">
      <c r="A367" s="261">
        <v>349</v>
      </c>
      <c r="B367" s="262" t="s">
        <v>486</v>
      </c>
      <c r="C367" s="263" t="s">
        <v>2010</v>
      </c>
      <c r="D367" s="263" t="s">
        <v>2011</v>
      </c>
      <c r="E367" s="263" t="s">
        <v>489</v>
      </c>
      <c r="F367" s="263" t="s">
        <v>447</v>
      </c>
      <c r="G367" s="264" t="s">
        <v>174</v>
      </c>
      <c r="H367" s="265">
        <v>6053600</v>
      </c>
      <c r="I367" s="266">
        <v>7385392</v>
      </c>
      <c r="J367" s="262" t="s">
        <v>230</v>
      </c>
      <c r="K367" s="262"/>
      <c r="L367" s="262">
        <v>242</v>
      </c>
      <c r="M367" s="262" t="s">
        <v>226</v>
      </c>
      <c r="N367" s="262">
        <v>4920</v>
      </c>
      <c r="O367" s="262" t="s">
        <v>231</v>
      </c>
      <c r="P367" s="262">
        <v>350</v>
      </c>
      <c r="Q367" s="262" t="s">
        <v>231</v>
      </c>
      <c r="R367" s="262" t="s">
        <v>306</v>
      </c>
      <c r="S367" s="267" t="s">
        <v>2012</v>
      </c>
      <c r="T367" s="268">
        <v>42</v>
      </c>
      <c r="U367" s="269">
        <v>111349</v>
      </c>
      <c r="V367" s="264" t="s">
        <v>1963</v>
      </c>
      <c r="W367" s="257" t="s">
        <v>3820</v>
      </c>
    </row>
    <row r="368" spans="1:23" ht="231.75" thickBot="1" x14ac:dyDescent="0.75">
      <c r="A368" s="261">
        <v>350</v>
      </c>
      <c r="B368" s="262" t="s">
        <v>486</v>
      </c>
      <c r="C368" s="263" t="s">
        <v>2013</v>
      </c>
      <c r="D368" s="263" t="s">
        <v>2014</v>
      </c>
      <c r="E368" s="263" t="s">
        <v>879</v>
      </c>
      <c r="F368" s="263" t="s">
        <v>447</v>
      </c>
      <c r="G368" s="264" t="s">
        <v>189</v>
      </c>
      <c r="H368" s="265">
        <v>8004800</v>
      </c>
      <c r="I368" s="266">
        <v>9765856</v>
      </c>
      <c r="J368" s="262" t="s">
        <v>238</v>
      </c>
      <c r="K368" s="262"/>
      <c r="L368" s="262">
        <v>301</v>
      </c>
      <c r="M368" s="262" t="s">
        <v>226</v>
      </c>
      <c r="N368" s="262">
        <v>5760</v>
      </c>
      <c r="O368" s="262">
        <v>1</v>
      </c>
      <c r="P368" s="262">
        <v>350</v>
      </c>
      <c r="Q368" s="262" t="s">
        <v>239</v>
      </c>
      <c r="R368" s="262" t="s">
        <v>322</v>
      </c>
      <c r="S368" s="267" t="s">
        <v>2015</v>
      </c>
      <c r="T368" s="268">
        <v>42</v>
      </c>
      <c r="U368" s="269">
        <v>111349</v>
      </c>
      <c r="V368" s="264" t="s">
        <v>1963</v>
      </c>
      <c r="W368" s="257" t="s">
        <v>3820</v>
      </c>
    </row>
    <row r="369" spans="1:23" ht="198.75" thickBot="1" x14ac:dyDescent="0.75">
      <c r="A369" s="261">
        <v>351</v>
      </c>
      <c r="B369" s="262" t="s">
        <v>486</v>
      </c>
      <c r="C369" s="263" t="s">
        <v>2016</v>
      </c>
      <c r="D369" s="263" t="s">
        <v>2017</v>
      </c>
      <c r="E369" s="263" t="s">
        <v>489</v>
      </c>
      <c r="F369" s="263" t="s">
        <v>447</v>
      </c>
      <c r="G369" s="264" t="s">
        <v>174</v>
      </c>
      <c r="H369" s="265">
        <v>6778300</v>
      </c>
      <c r="I369" s="266">
        <v>8269526</v>
      </c>
      <c r="J369" s="262" t="s">
        <v>230</v>
      </c>
      <c r="K369" s="262"/>
      <c r="L369" s="262">
        <v>242</v>
      </c>
      <c r="M369" s="262" t="s">
        <v>226</v>
      </c>
      <c r="N369" s="262">
        <v>4920</v>
      </c>
      <c r="O369" s="262" t="s">
        <v>231</v>
      </c>
      <c r="P369" s="262">
        <v>350</v>
      </c>
      <c r="Q369" s="262" t="s">
        <v>231</v>
      </c>
      <c r="R369" s="262" t="s">
        <v>306</v>
      </c>
      <c r="S369" s="267" t="s">
        <v>2018</v>
      </c>
      <c r="T369" s="268">
        <v>42</v>
      </c>
      <c r="U369" s="269">
        <v>111349</v>
      </c>
      <c r="V369" s="264" t="s">
        <v>1963</v>
      </c>
      <c r="W369" s="257" t="s">
        <v>3820</v>
      </c>
    </row>
    <row r="370" spans="1:23" ht="132.75" thickBot="1" x14ac:dyDescent="0.75">
      <c r="A370" s="261">
        <v>352</v>
      </c>
      <c r="B370" s="262" t="s">
        <v>486</v>
      </c>
      <c r="C370" s="263" t="s">
        <v>2019</v>
      </c>
      <c r="D370" s="263" t="s">
        <v>2020</v>
      </c>
      <c r="E370" s="263" t="s">
        <v>489</v>
      </c>
      <c r="F370" s="263" t="s">
        <v>447</v>
      </c>
      <c r="G370" s="264" t="s">
        <v>174</v>
      </c>
      <c r="H370" s="265">
        <v>6322100</v>
      </c>
      <c r="I370" s="266">
        <v>7712962</v>
      </c>
      <c r="J370" s="262" t="s">
        <v>230</v>
      </c>
      <c r="K370" s="262"/>
      <c r="L370" s="262">
        <v>242</v>
      </c>
      <c r="M370" s="262" t="s">
        <v>226</v>
      </c>
      <c r="N370" s="262">
        <v>4920</v>
      </c>
      <c r="O370" s="262" t="s">
        <v>231</v>
      </c>
      <c r="P370" s="262">
        <v>350</v>
      </c>
      <c r="Q370" s="262" t="s">
        <v>231</v>
      </c>
      <c r="R370" s="262" t="s">
        <v>306</v>
      </c>
      <c r="S370" s="267" t="s">
        <v>2021</v>
      </c>
      <c r="T370" s="268">
        <v>42</v>
      </c>
      <c r="U370" s="269">
        <v>111349</v>
      </c>
      <c r="V370" s="264" t="s">
        <v>1963</v>
      </c>
      <c r="W370" s="257" t="s">
        <v>3820</v>
      </c>
    </row>
    <row r="371" spans="1:23" ht="132.75" thickBot="1" x14ac:dyDescent="0.75">
      <c r="A371" s="261">
        <v>353</v>
      </c>
      <c r="B371" s="262" t="s">
        <v>486</v>
      </c>
      <c r="C371" s="263" t="s">
        <v>2022</v>
      </c>
      <c r="D371" s="263" t="s">
        <v>2023</v>
      </c>
      <c r="E371" s="263" t="s">
        <v>489</v>
      </c>
      <c r="F371" s="263" t="s">
        <v>447</v>
      </c>
      <c r="G371" s="264" t="s">
        <v>174</v>
      </c>
      <c r="H371" s="265">
        <v>6382400</v>
      </c>
      <c r="I371" s="266">
        <v>7786528</v>
      </c>
      <c r="J371" s="262" t="s">
        <v>230</v>
      </c>
      <c r="K371" s="262"/>
      <c r="L371" s="262">
        <v>242</v>
      </c>
      <c r="M371" s="262" t="s">
        <v>226</v>
      </c>
      <c r="N371" s="262">
        <v>4920</v>
      </c>
      <c r="O371" s="262" t="s">
        <v>231</v>
      </c>
      <c r="P371" s="262">
        <v>350</v>
      </c>
      <c r="Q371" s="262" t="s">
        <v>231</v>
      </c>
      <c r="R371" s="262" t="s">
        <v>306</v>
      </c>
      <c r="S371" s="267" t="s">
        <v>2024</v>
      </c>
      <c r="T371" s="268">
        <v>42</v>
      </c>
      <c r="U371" s="269">
        <v>111349</v>
      </c>
      <c r="V371" s="264" t="s">
        <v>1963</v>
      </c>
      <c r="W371" s="257" t="s">
        <v>3820</v>
      </c>
    </row>
    <row r="372" spans="1:23" ht="165.75" thickBot="1" x14ac:dyDescent="0.75">
      <c r="A372" s="261">
        <v>354</v>
      </c>
      <c r="B372" s="262" t="s">
        <v>486</v>
      </c>
      <c r="C372" s="263" t="s">
        <v>2025</v>
      </c>
      <c r="D372" s="263" t="s">
        <v>2026</v>
      </c>
      <c r="E372" s="263" t="s">
        <v>489</v>
      </c>
      <c r="F372" s="263" t="s">
        <v>447</v>
      </c>
      <c r="G372" s="264" t="s">
        <v>174</v>
      </c>
      <c r="H372" s="265">
        <v>6468400</v>
      </c>
      <c r="I372" s="266">
        <v>7891448</v>
      </c>
      <c r="J372" s="262" t="s">
        <v>230</v>
      </c>
      <c r="K372" s="262"/>
      <c r="L372" s="262">
        <v>242</v>
      </c>
      <c r="M372" s="262" t="s">
        <v>226</v>
      </c>
      <c r="N372" s="262">
        <v>4920</v>
      </c>
      <c r="O372" s="262" t="s">
        <v>231</v>
      </c>
      <c r="P372" s="262">
        <v>350</v>
      </c>
      <c r="Q372" s="262" t="s">
        <v>231</v>
      </c>
      <c r="R372" s="262" t="s">
        <v>306</v>
      </c>
      <c r="S372" s="267" t="s">
        <v>2027</v>
      </c>
      <c r="T372" s="268">
        <v>42</v>
      </c>
      <c r="U372" s="269">
        <v>111349</v>
      </c>
      <c r="V372" s="264" t="s">
        <v>1963</v>
      </c>
      <c r="W372" s="257" t="s">
        <v>3820</v>
      </c>
    </row>
    <row r="373" spans="1:23" ht="231.75" thickBot="1" x14ac:dyDescent="0.75">
      <c r="A373" s="261">
        <v>355</v>
      </c>
      <c r="B373" s="262" t="s">
        <v>872</v>
      </c>
      <c r="C373" s="263" t="s">
        <v>2028</v>
      </c>
      <c r="D373" s="263" t="s">
        <v>2029</v>
      </c>
      <c r="E373" s="263" t="s">
        <v>879</v>
      </c>
      <c r="F373" s="263" t="s">
        <v>447</v>
      </c>
      <c r="G373" s="264" t="s">
        <v>189</v>
      </c>
      <c r="H373" s="265">
        <v>8912800</v>
      </c>
      <c r="I373" s="266">
        <v>10873616</v>
      </c>
      <c r="J373" s="262" t="s">
        <v>238</v>
      </c>
      <c r="K373" s="262"/>
      <c r="L373" s="262">
        <v>301</v>
      </c>
      <c r="M373" s="262" t="s">
        <v>226</v>
      </c>
      <c r="N373" s="262">
        <v>5760</v>
      </c>
      <c r="O373" s="262">
        <v>1</v>
      </c>
      <c r="P373" s="262">
        <v>350</v>
      </c>
      <c r="Q373" s="262" t="s">
        <v>239</v>
      </c>
      <c r="R373" s="262" t="s">
        <v>322</v>
      </c>
      <c r="S373" s="267" t="s">
        <v>2030</v>
      </c>
      <c r="T373" s="268">
        <v>42</v>
      </c>
      <c r="U373" s="269">
        <v>111349</v>
      </c>
      <c r="V373" s="264" t="s">
        <v>1963</v>
      </c>
      <c r="W373" s="257" t="s">
        <v>3820</v>
      </c>
    </row>
    <row r="374" spans="1:23" ht="231.75" thickBot="1" x14ac:dyDescent="0.75">
      <c r="A374" s="261">
        <v>356</v>
      </c>
      <c r="B374" s="262" t="s">
        <v>872</v>
      </c>
      <c r="C374" s="263" t="s">
        <v>2031</v>
      </c>
      <c r="D374" s="263" t="s">
        <v>2032</v>
      </c>
      <c r="E374" s="263" t="s">
        <v>879</v>
      </c>
      <c r="F374" s="263" t="s">
        <v>447</v>
      </c>
      <c r="G374" s="264" t="s">
        <v>189</v>
      </c>
      <c r="H374" s="265">
        <v>8383500</v>
      </c>
      <c r="I374" s="266">
        <v>10227870</v>
      </c>
      <c r="J374" s="262" t="s">
        <v>238</v>
      </c>
      <c r="K374" s="262"/>
      <c r="L374" s="262">
        <v>301</v>
      </c>
      <c r="M374" s="262" t="s">
        <v>226</v>
      </c>
      <c r="N374" s="262">
        <v>5760</v>
      </c>
      <c r="O374" s="262">
        <v>1</v>
      </c>
      <c r="P374" s="262">
        <v>350</v>
      </c>
      <c r="Q374" s="262" t="s">
        <v>239</v>
      </c>
      <c r="R374" s="262" t="s">
        <v>322</v>
      </c>
      <c r="S374" s="267" t="s">
        <v>2033</v>
      </c>
      <c r="T374" s="268">
        <v>42</v>
      </c>
      <c r="U374" s="269">
        <v>111349</v>
      </c>
      <c r="V374" s="264" t="s">
        <v>1963</v>
      </c>
      <c r="W374" s="257" t="s">
        <v>3820</v>
      </c>
    </row>
    <row r="375" spans="1:23" ht="231.75" thickBot="1" x14ac:dyDescent="0.75">
      <c r="A375" s="261">
        <v>357</v>
      </c>
      <c r="B375" s="262" t="s">
        <v>872</v>
      </c>
      <c r="C375" s="263" t="s">
        <v>2034</v>
      </c>
      <c r="D375" s="263" t="s">
        <v>2035</v>
      </c>
      <c r="E375" s="263" t="s">
        <v>879</v>
      </c>
      <c r="F375" s="263" t="s">
        <v>447</v>
      </c>
      <c r="G375" s="264" t="s">
        <v>189</v>
      </c>
      <c r="H375" s="265">
        <v>8547100</v>
      </c>
      <c r="I375" s="266">
        <v>10427462</v>
      </c>
      <c r="J375" s="262" t="s">
        <v>238</v>
      </c>
      <c r="K375" s="262"/>
      <c r="L375" s="262">
        <v>301</v>
      </c>
      <c r="M375" s="262" t="s">
        <v>226</v>
      </c>
      <c r="N375" s="262">
        <v>5760</v>
      </c>
      <c r="O375" s="262">
        <v>1</v>
      </c>
      <c r="P375" s="262">
        <v>350</v>
      </c>
      <c r="Q375" s="262" t="s">
        <v>239</v>
      </c>
      <c r="R375" s="262" t="s">
        <v>322</v>
      </c>
      <c r="S375" s="267" t="s">
        <v>2036</v>
      </c>
      <c r="T375" s="268">
        <v>42</v>
      </c>
      <c r="U375" s="269">
        <v>111349</v>
      </c>
      <c r="V375" s="264" t="s">
        <v>1963</v>
      </c>
      <c r="W375" s="257" t="s">
        <v>3820</v>
      </c>
    </row>
    <row r="376" spans="1:23" ht="165.75" thickBot="1" x14ac:dyDescent="0.75">
      <c r="A376" s="261">
        <v>358</v>
      </c>
      <c r="B376" s="262" t="s">
        <v>872</v>
      </c>
      <c r="C376" s="263" t="s">
        <v>2037</v>
      </c>
      <c r="D376" s="263" t="s">
        <v>2038</v>
      </c>
      <c r="E376" s="263" t="s">
        <v>2039</v>
      </c>
      <c r="F376" s="263" t="s">
        <v>447</v>
      </c>
      <c r="G376" s="264" t="s">
        <v>187</v>
      </c>
      <c r="H376" s="265">
        <v>16538500</v>
      </c>
      <c r="I376" s="266">
        <v>20176970</v>
      </c>
      <c r="J376" s="262" t="s">
        <v>230</v>
      </c>
      <c r="K376" s="262"/>
      <c r="L376" s="262">
        <v>292</v>
      </c>
      <c r="M376" s="262" t="s">
        <v>226</v>
      </c>
      <c r="N376" s="262">
        <v>4670</v>
      </c>
      <c r="O376" s="262" t="s">
        <v>263</v>
      </c>
      <c r="P376" s="262">
        <v>210</v>
      </c>
      <c r="Q376" s="262" t="s">
        <v>263</v>
      </c>
      <c r="R376" s="262" t="s">
        <v>318</v>
      </c>
      <c r="S376" s="267" t="s">
        <v>2040</v>
      </c>
      <c r="T376" s="268">
        <v>63</v>
      </c>
      <c r="U376" s="269">
        <v>111349</v>
      </c>
      <c r="V376" s="264" t="s">
        <v>1963</v>
      </c>
      <c r="W376" s="257" t="s">
        <v>3820</v>
      </c>
    </row>
    <row r="377" spans="1:23" ht="165.75" thickBot="1" x14ac:dyDescent="0.75">
      <c r="A377" s="261">
        <v>359</v>
      </c>
      <c r="B377" s="262" t="s">
        <v>872</v>
      </c>
      <c r="C377" s="263" t="s">
        <v>2041</v>
      </c>
      <c r="D377" s="263" t="s">
        <v>2042</v>
      </c>
      <c r="E377" s="263" t="s">
        <v>2039</v>
      </c>
      <c r="F377" s="263" t="s">
        <v>447</v>
      </c>
      <c r="G377" s="264" t="s">
        <v>187</v>
      </c>
      <c r="H377" s="265">
        <v>16538500</v>
      </c>
      <c r="I377" s="266">
        <v>20176970</v>
      </c>
      <c r="J377" s="262" t="s">
        <v>230</v>
      </c>
      <c r="K377" s="262"/>
      <c r="L377" s="262">
        <v>292</v>
      </c>
      <c r="M377" s="262" t="s">
        <v>226</v>
      </c>
      <c r="N377" s="262">
        <v>4670</v>
      </c>
      <c r="O377" s="262" t="s">
        <v>263</v>
      </c>
      <c r="P377" s="262">
        <v>210</v>
      </c>
      <c r="Q377" s="262" t="s">
        <v>263</v>
      </c>
      <c r="R377" s="262" t="s">
        <v>318</v>
      </c>
      <c r="S377" s="267" t="s">
        <v>2043</v>
      </c>
      <c r="T377" s="268">
        <v>63</v>
      </c>
      <c r="U377" s="269">
        <v>111349</v>
      </c>
      <c r="V377" s="264" t="s">
        <v>1963</v>
      </c>
      <c r="W377" s="257" t="s">
        <v>3820</v>
      </c>
    </row>
    <row r="378" spans="1:23" ht="132.75" thickBot="1" x14ac:dyDescent="0.75">
      <c r="A378" s="261">
        <v>360</v>
      </c>
      <c r="B378" s="262" t="s">
        <v>732</v>
      </c>
      <c r="C378" s="263" t="s">
        <v>733</v>
      </c>
      <c r="D378" s="263" t="s">
        <v>734</v>
      </c>
      <c r="E378" s="263" t="s">
        <v>735</v>
      </c>
      <c r="F378" s="263" t="s">
        <v>447</v>
      </c>
      <c r="G378" s="264" t="s">
        <v>198</v>
      </c>
      <c r="H378" s="265">
        <v>11623900</v>
      </c>
      <c r="I378" s="266">
        <v>14181158</v>
      </c>
      <c r="J378" s="262" t="s">
        <v>238</v>
      </c>
      <c r="K378" s="262"/>
      <c r="L378" s="262">
        <v>292</v>
      </c>
      <c r="M378" s="262" t="s">
        <v>226</v>
      </c>
      <c r="N378" s="262">
        <v>5780</v>
      </c>
      <c r="O378" s="262" t="s">
        <v>231</v>
      </c>
      <c r="P378" s="262">
        <v>210</v>
      </c>
      <c r="Q378" s="262" t="s">
        <v>231</v>
      </c>
      <c r="R378" s="262" t="s">
        <v>330</v>
      </c>
      <c r="S378" s="267" t="s">
        <v>736</v>
      </c>
      <c r="T378" s="268">
        <v>21</v>
      </c>
      <c r="U378" s="269">
        <v>119</v>
      </c>
      <c r="V378" s="264" t="s">
        <v>737</v>
      </c>
      <c r="W378" s="257" t="s">
        <v>3821</v>
      </c>
    </row>
    <row r="379" spans="1:23" ht="231.75" thickBot="1" x14ac:dyDescent="0.75">
      <c r="A379" s="261">
        <v>361</v>
      </c>
      <c r="B379" s="262" t="s">
        <v>732</v>
      </c>
      <c r="C379" s="263" t="s">
        <v>738</v>
      </c>
      <c r="D379" s="263" t="s">
        <v>739</v>
      </c>
      <c r="E379" s="263" t="s">
        <v>735</v>
      </c>
      <c r="F379" s="263" t="s">
        <v>447</v>
      </c>
      <c r="G379" s="264" t="s">
        <v>198</v>
      </c>
      <c r="H379" s="265">
        <v>13155200</v>
      </c>
      <c r="I379" s="266">
        <v>16049344</v>
      </c>
      <c r="J379" s="262" t="s">
        <v>238</v>
      </c>
      <c r="K379" s="262"/>
      <c r="L379" s="262">
        <v>292</v>
      </c>
      <c r="M379" s="262" t="s">
        <v>226</v>
      </c>
      <c r="N379" s="262">
        <v>5780</v>
      </c>
      <c r="O379" s="262" t="s">
        <v>231</v>
      </c>
      <c r="P379" s="262">
        <v>210</v>
      </c>
      <c r="Q379" s="262" t="s">
        <v>231</v>
      </c>
      <c r="R379" s="262" t="s">
        <v>330</v>
      </c>
      <c r="S379" s="267" t="s">
        <v>740</v>
      </c>
      <c r="T379" s="268">
        <v>21</v>
      </c>
      <c r="U379" s="269">
        <v>119</v>
      </c>
      <c r="V379" s="264" t="s">
        <v>737</v>
      </c>
      <c r="W379" s="257" t="s">
        <v>3821</v>
      </c>
    </row>
    <row r="380" spans="1:23" ht="198.75" thickBot="1" x14ac:dyDescent="0.75">
      <c r="A380" s="261">
        <v>362</v>
      </c>
      <c r="B380" s="262" t="s">
        <v>732</v>
      </c>
      <c r="C380" s="263" t="s">
        <v>741</v>
      </c>
      <c r="D380" s="263" t="s">
        <v>742</v>
      </c>
      <c r="E380" s="263" t="s">
        <v>735</v>
      </c>
      <c r="F380" s="263" t="s">
        <v>447</v>
      </c>
      <c r="G380" s="264" t="s">
        <v>198</v>
      </c>
      <c r="H380" s="265">
        <v>13767700</v>
      </c>
      <c r="I380" s="266">
        <v>16796594</v>
      </c>
      <c r="J380" s="262" t="s">
        <v>238</v>
      </c>
      <c r="K380" s="262"/>
      <c r="L380" s="262">
        <v>292</v>
      </c>
      <c r="M380" s="262" t="s">
        <v>226</v>
      </c>
      <c r="N380" s="262">
        <v>5780</v>
      </c>
      <c r="O380" s="262" t="s">
        <v>231</v>
      </c>
      <c r="P380" s="262">
        <v>210</v>
      </c>
      <c r="Q380" s="262" t="s">
        <v>231</v>
      </c>
      <c r="R380" s="262" t="s">
        <v>330</v>
      </c>
      <c r="S380" s="267" t="s">
        <v>743</v>
      </c>
      <c r="T380" s="268">
        <v>21</v>
      </c>
      <c r="U380" s="269">
        <v>119</v>
      </c>
      <c r="V380" s="264" t="s">
        <v>737</v>
      </c>
      <c r="W380" s="257" t="s">
        <v>3821</v>
      </c>
    </row>
    <row r="381" spans="1:23" ht="231.75" thickBot="1" x14ac:dyDescent="0.75">
      <c r="A381" s="261">
        <v>363</v>
      </c>
      <c r="B381" s="262" t="s">
        <v>732</v>
      </c>
      <c r="C381" s="263" t="s">
        <v>744</v>
      </c>
      <c r="D381" s="263" t="s">
        <v>745</v>
      </c>
      <c r="E381" s="263" t="s">
        <v>735</v>
      </c>
      <c r="F381" s="263" t="s">
        <v>447</v>
      </c>
      <c r="G381" s="264" t="s">
        <v>198</v>
      </c>
      <c r="H381" s="265">
        <v>14397700</v>
      </c>
      <c r="I381" s="266">
        <v>17565194</v>
      </c>
      <c r="J381" s="262" t="s">
        <v>238</v>
      </c>
      <c r="K381" s="262"/>
      <c r="L381" s="262">
        <v>292</v>
      </c>
      <c r="M381" s="262" t="s">
        <v>226</v>
      </c>
      <c r="N381" s="262">
        <v>5780</v>
      </c>
      <c r="O381" s="262" t="s">
        <v>231</v>
      </c>
      <c r="P381" s="262">
        <v>210</v>
      </c>
      <c r="Q381" s="262" t="s">
        <v>231</v>
      </c>
      <c r="R381" s="262" t="s">
        <v>330</v>
      </c>
      <c r="S381" s="267" t="s">
        <v>746</v>
      </c>
      <c r="T381" s="268">
        <v>21</v>
      </c>
      <c r="U381" s="269">
        <v>119</v>
      </c>
      <c r="V381" s="264" t="s">
        <v>737</v>
      </c>
      <c r="W381" s="257" t="s">
        <v>3821</v>
      </c>
    </row>
    <row r="382" spans="1:23" ht="264.75" thickBot="1" x14ac:dyDescent="0.75">
      <c r="A382" s="261">
        <v>364</v>
      </c>
      <c r="B382" s="262" t="s">
        <v>732</v>
      </c>
      <c r="C382" s="263" t="s">
        <v>747</v>
      </c>
      <c r="D382" s="263" t="s">
        <v>748</v>
      </c>
      <c r="E382" s="263" t="s">
        <v>735</v>
      </c>
      <c r="F382" s="263" t="s">
        <v>447</v>
      </c>
      <c r="G382" s="264" t="s">
        <v>198</v>
      </c>
      <c r="H382" s="265">
        <v>14905200</v>
      </c>
      <c r="I382" s="266">
        <v>18184344</v>
      </c>
      <c r="J382" s="262" t="s">
        <v>238</v>
      </c>
      <c r="K382" s="262"/>
      <c r="L382" s="262">
        <v>292</v>
      </c>
      <c r="M382" s="262" t="s">
        <v>226</v>
      </c>
      <c r="N382" s="262">
        <v>5780</v>
      </c>
      <c r="O382" s="262" t="s">
        <v>231</v>
      </c>
      <c r="P382" s="262">
        <v>210</v>
      </c>
      <c r="Q382" s="262" t="s">
        <v>231</v>
      </c>
      <c r="R382" s="262" t="s">
        <v>330</v>
      </c>
      <c r="S382" s="267" t="s">
        <v>749</v>
      </c>
      <c r="T382" s="268">
        <v>21</v>
      </c>
      <c r="U382" s="269">
        <v>119</v>
      </c>
      <c r="V382" s="264" t="s">
        <v>737</v>
      </c>
      <c r="W382" s="257" t="s">
        <v>3821</v>
      </c>
    </row>
    <row r="383" spans="1:23" ht="165.75" thickBot="1" x14ac:dyDescent="0.75">
      <c r="A383" s="261">
        <v>365</v>
      </c>
      <c r="B383" s="262" t="s">
        <v>732</v>
      </c>
      <c r="C383" s="263" t="s">
        <v>750</v>
      </c>
      <c r="D383" s="263" t="s">
        <v>751</v>
      </c>
      <c r="E383" s="263" t="s">
        <v>575</v>
      </c>
      <c r="F383" s="263" t="s">
        <v>447</v>
      </c>
      <c r="G383" s="264" t="s">
        <v>171</v>
      </c>
      <c r="H383" s="265">
        <v>14459900</v>
      </c>
      <c r="I383" s="266">
        <v>17641078</v>
      </c>
      <c r="J383" s="262" t="s">
        <v>225</v>
      </c>
      <c r="K383" s="262"/>
      <c r="L383" s="262">
        <v>292</v>
      </c>
      <c r="M383" s="262" t="s">
        <v>226</v>
      </c>
      <c r="N383" s="262">
        <v>6035</v>
      </c>
      <c r="O383" s="262" t="s">
        <v>231</v>
      </c>
      <c r="P383" s="262">
        <v>210</v>
      </c>
      <c r="Q383" s="262" t="s">
        <v>231</v>
      </c>
      <c r="R383" s="262" t="s">
        <v>298</v>
      </c>
      <c r="S383" s="267" t="s">
        <v>752</v>
      </c>
      <c r="T383" s="268">
        <v>21</v>
      </c>
      <c r="U383" s="269">
        <v>119</v>
      </c>
      <c r="V383" s="264" t="s">
        <v>737</v>
      </c>
      <c r="W383" s="257" t="s">
        <v>3821</v>
      </c>
    </row>
    <row r="384" spans="1:23" ht="198.75" thickBot="1" x14ac:dyDescent="0.75">
      <c r="A384" s="261">
        <v>366</v>
      </c>
      <c r="B384" s="262" t="s">
        <v>732</v>
      </c>
      <c r="C384" s="263" t="s">
        <v>753</v>
      </c>
      <c r="D384" s="263" t="s">
        <v>754</v>
      </c>
      <c r="E384" s="263" t="s">
        <v>575</v>
      </c>
      <c r="F384" s="263" t="s">
        <v>447</v>
      </c>
      <c r="G384" s="264" t="s">
        <v>171</v>
      </c>
      <c r="H384" s="265">
        <v>15124900</v>
      </c>
      <c r="I384" s="266">
        <v>18452378</v>
      </c>
      <c r="J384" s="262" t="s">
        <v>225</v>
      </c>
      <c r="K384" s="262"/>
      <c r="L384" s="262">
        <v>292</v>
      </c>
      <c r="M384" s="262" t="s">
        <v>226</v>
      </c>
      <c r="N384" s="262">
        <v>6035</v>
      </c>
      <c r="O384" s="262" t="s">
        <v>231</v>
      </c>
      <c r="P384" s="262">
        <v>210</v>
      </c>
      <c r="Q384" s="262" t="s">
        <v>231</v>
      </c>
      <c r="R384" s="262" t="s">
        <v>298</v>
      </c>
      <c r="S384" s="267" t="s">
        <v>755</v>
      </c>
      <c r="T384" s="268">
        <v>21</v>
      </c>
      <c r="U384" s="269">
        <v>119</v>
      </c>
      <c r="V384" s="264" t="s">
        <v>737</v>
      </c>
      <c r="W384" s="257" t="s">
        <v>3821</v>
      </c>
    </row>
    <row r="385" spans="1:23" ht="165.75" thickBot="1" x14ac:dyDescent="0.75">
      <c r="A385" s="261">
        <v>367</v>
      </c>
      <c r="B385" s="262" t="s">
        <v>732</v>
      </c>
      <c r="C385" s="263" t="s">
        <v>756</v>
      </c>
      <c r="D385" s="263" t="s">
        <v>757</v>
      </c>
      <c r="E385" s="263" t="s">
        <v>575</v>
      </c>
      <c r="F385" s="263" t="s">
        <v>447</v>
      </c>
      <c r="G385" s="264" t="s">
        <v>171</v>
      </c>
      <c r="H385" s="265">
        <v>12797400</v>
      </c>
      <c r="I385" s="266">
        <v>15612828</v>
      </c>
      <c r="J385" s="262" t="s">
        <v>225</v>
      </c>
      <c r="K385" s="262"/>
      <c r="L385" s="262">
        <v>292</v>
      </c>
      <c r="M385" s="262" t="s">
        <v>226</v>
      </c>
      <c r="N385" s="262">
        <v>6035</v>
      </c>
      <c r="O385" s="262" t="s">
        <v>231</v>
      </c>
      <c r="P385" s="262">
        <v>210</v>
      </c>
      <c r="Q385" s="262" t="s">
        <v>231</v>
      </c>
      <c r="R385" s="262" t="s">
        <v>298</v>
      </c>
      <c r="S385" s="267" t="s">
        <v>758</v>
      </c>
      <c r="T385" s="268">
        <v>21</v>
      </c>
      <c r="U385" s="269">
        <v>119</v>
      </c>
      <c r="V385" s="264" t="s">
        <v>737</v>
      </c>
      <c r="W385" s="257" t="s">
        <v>3821</v>
      </c>
    </row>
    <row r="386" spans="1:23" ht="165.75" thickBot="1" x14ac:dyDescent="0.75">
      <c r="A386" s="261">
        <v>368</v>
      </c>
      <c r="B386" s="262" t="s">
        <v>732</v>
      </c>
      <c r="C386" s="263" t="s">
        <v>759</v>
      </c>
      <c r="D386" s="263" t="s">
        <v>760</v>
      </c>
      <c r="E386" s="263" t="s">
        <v>575</v>
      </c>
      <c r="F386" s="263" t="s">
        <v>447</v>
      </c>
      <c r="G386" s="264" t="s">
        <v>171</v>
      </c>
      <c r="H386" s="265">
        <v>14022400</v>
      </c>
      <c r="I386" s="266">
        <v>17107328</v>
      </c>
      <c r="J386" s="262" t="s">
        <v>225</v>
      </c>
      <c r="K386" s="262"/>
      <c r="L386" s="262">
        <v>292</v>
      </c>
      <c r="M386" s="262" t="s">
        <v>226</v>
      </c>
      <c r="N386" s="262">
        <v>6035</v>
      </c>
      <c r="O386" s="262" t="s">
        <v>231</v>
      </c>
      <c r="P386" s="262">
        <v>210</v>
      </c>
      <c r="Q386" s="262" t="s">
        <v>231</v>
      </c>
      <c r="R386" s="262" t="s">
        <v>298</v>
      </c>
      <c r="S386" s="267" t="s">
        <v>761</v>
      </c>
      <c r="T386" s="268">
        <v>21</v>
      </c>
      <c r="U386" s="269">
        <v>119</v>
      </c>
      <c r="V386" s="264" t="s">
        <v>737</v>
      </c>
      <c r="W386" s="257" t="s">
        <v>3821</v>
      </c>
    </row>
    <row r="387" spans="1:23" ht="231.75" thickBot="1" x14ac:dyDescent="0.75">
      <c r="A387" s="261">
        <v>369</v>
      </c>
      <c r="B387" s="262" t="s">
        <v>732</v>
      </c>
      <c r="C387" s="263" t="s">
        <v>762</v>
      </c>
      <c r="D387" s="263" t="s">
        <v>763</v>
      </c>
      <c r="E387" s="263" t="s">
        <v>575</v>
      </c>
      <c r="F387" s="263" t="s">
        <v>447</v>
      </c>
      <c r="G387" s="264" t="s">
        <v>171</v>
      </c>
      <c r="H387" s="265">
        <v>15929900</v>
      </c>
      <c r="I387" s="266">
        <v>19434478</v>
      </c>
      <c r="J387" s="262" t="s">
        <v>225</v>
      </c>
      <c r="K387" s="262"/>
      <c r="L387" s="262">
        <v>292</v>
      </c>
      <c r="M387" s="262" t="s">
        <v>226</v>
      </c>
      <c r="N387" s="262">
        <v>6035</v>
      </c>
      <c r="O387" s="262" t="s">
        <v>231</v>
      </c>
      <c r="P387" s="262">
        <v>210</v>
      </c>
      <c r="Q387" s="262" t="s">
        <v>231</v>
      </c>
      <c r="R387" s="262" t="s">
        <v>298</v>
      </c>
      <c r="S387" s="267" t="s">
        <v>764</v>
      </c>
      <c r="T387" s="268">
        <v>21</v>
      </c>
      <c r="U387" s="269">
        <v>119</v>
      </c>
      <c r="V387" s="264" t="s">
        <v>737</v>
      </c>
      <c r="W387" s="257" t="s">
        <v>3821</v>
      </c>
    </row>
    <row r="388" spans="1:23" ht="231.75" thickBot="1" x14ac:dyDescent="0.75">
      <c r="A388" s="261">
        <v>370</v>
      </c>
      <c r="B388" s="262" t="s">
        <v>732</v>
      </c>
      <c r="C388" s="263" t="s">
        <v>765</v>
      </c>
      <c r="D388" s="263" t="s">
        <v>766</v>
      </c>
      <c r="E388" s="263" t="s">
        <v>767</v>
      </c>
      <c r="F388" s="263" t="s">
        <v>447</v>
      </c>
      <c r="G388" s="264" t="s">
        <v>91</v>
      </c>
      <c r="H388" s="265">
        <v>19144100</v>
      </c>
      <c r="I388" s="266">
        <v>23355802</v>
      </c>
      <c r="J388" s="262" t="s">
        <v>319</v>
      </c>
      <c r="K388" s="262"/>
      <c r="L388" s="262">
        <v>360</v>
      </c>
      <c r="M388" s="262" t="s">
        <v>256</v>
      </c>
      <c r="N388" s="262">
        <v>6890</v>
      </c>
      <c r="O388" s="262">
        <v>1</v>
      </c>
      <c r="P388" s="262" t="s">
        <v>227</v>
      </c>
      <c r="Q388" s="262" t="s">
        <v>231</v>
      </c>
      <c r="R388" s="262" t="s">
        <v>320</v>
      </c>
      <c r="S388" s="267" t="s">
        <v>768</v>
      </c>
      <c r="T388" s="268">
        <v>21</v>
      </c>
      <c r="U388" s="269">
        <v>119</v>
      </c>
      <c r="V388" s="264" t="s">
        <v>737</v>
      </c>
      <c r="W388" s="257" t="s">
        <v>3821</v>
      </c>
    </row>
    <row r="389" spans="1:23" ht="330.75" thickBot="1" x14ac:dyDescent="0.75">
      <c r="A389" s="261">
        <v>371</v>
      </c>
      <c r="B389" s="262" t="s">
        <v>732</v>
      </c>
      <c r="C389" s="263" t="s">
        <v>769</v>
      </c>
      <c r="D389" s="263" t="s">
        <v>770</v>
      </c>
      <c r="E389" s="263" t="s">
        <v>771</v>
      </c>
      <c r="F389" s="263" t="s">
        <v>447</v>
      </c>
      <c r="G389" s="264" t="s">
        <v>209</v>
      </c>
      <c r="H389" s="265">
        <v>23655500</v>
      </c>
      <c r="I389" s="266">
        <v>28859710</v>
      </c>
      <c r="J389" s="262" t="s">
        <v>288</v>
      </c>
      <c r="K389" s="262"/>
      <c r="L389" s="262">
        <v>390</v>
      </c>
      <c r="M389" s="262" t="s">
        <v>289</v>
      </c>
      <c r="N389" s="262">
        <v>6140</v>
      </c>
      <c r="O389" s="262" t="s">
        <v>231</v>
      </c>
      <c r="P389" s="262">
        <v>210</v>
      </c>
      <c r="Q389" s="262" t="s">
        <v>231</v>
      </c>
      <c r="R389" s="262" t="s">
        <v>343</v>
      </c>
      <c r="S389" s="267" t="s">
        <v>772</v>
      </c>
      <c r="T389" s="268">
        <v>32</v>
      </c>
      <c r="U389" s="269">
        <v>119</v>
      </c>
      <c r="V389" s="264" t="s">
        <v>737</v>
      </c>
      <c r="W389" s="257" t="s">
        <v>3821</v>
      </c>
    </row>
    <row r="390" spans="1:23" ht="330.75" thickBot="1" x14ac:dyDescent="0.75">
      <c r="A390" s="261">
        <v>372</v>
      </c>
      <c r="B390" s="262" t="s">
        <v>732</v>
      </c>
      <c r="C390" s="263" t="s">
        <v>773</v>
      </c>
      <c r="D390" s="263" t="s">
        <v>774</v>
      </c>
      <c r="E390" s="263" t="s">
        <v>775</v>
      </c>
      <c r="F390" s="263" t="s">
        <v>447</v>
      </c>
      <c r="G390" s="264" t="s">
        <v>121</v>
      </c>
      <c r="H390" s="265">
        <v>28873300</v>
      </c>
      <c r="I390" s="266">
        <v>35225426</v>
      </c>
      <c r="J390" s="262" t="s">
        <v>319</v>
      </c>
      <c r="K390" s="262"/>
      <c r="L390" s="262">
        <v>400</v>
      </c>
      <c r="M390" s="262" t="s">
        <v>261</v>
      </c>
      <c r="N390" s="262">
        <v>7395</v>
      </c>
      <c r="O390" s="262">
        <v>1</v>
      </c>
      <c r="P390" s="262">
        <v>350</v>
      </c>
      <c r="Q390" s="262" t="s">
        <v>231</v>
      </c>
      <c r="R390" s="262" t="s">
        <v>352</v>
      </c>
      <c r="S390" s="267" t="s">
        <v>776</v>
      </c>
      <c r="T390" s="268">
        <v>32</v>
      </c>
      <c r="U390" s="269">
        <v>119</v>
      </c>
      <c r="V390" s="264" t="s">
        <v>737</v>
      </c>
      <c r="W390" s="257" t="s">
        <v>3821</v>
      </c>
    </row>
    <row r="391" spans="1:23" ht="165.75" thickBot="1" x14ac:dyDescent="0.75">
      <c r="A391" s="261">
        <v>373</v>
      </c>
      <c r="B391" s="262" t="s">
        <v>732</v>
      </c>
      <c r="C391" s="263" t="s">
        <v>777</v>
      </c>
      <c r="D391" s="263" t="s">
        <v>778</v>
      </c>
      <c r="E391" s="263" t="s">
        <v>575</v>
      </c>
      <c r="F391" s="263" t="s">
        <v>447</v>
      </c>
      <c r="G391" s="264" t="s">
        <v>171</v>
      </c>
      <c r="H391" s="265">
        <v>13301500</v>
      </c>
      <c r="I391" s="266">
        <v>16227830</v>
      </c>
      <c r="J391" s="262" t="s">
        <v>225</v>
      </c>
      <c r="K391" s="262"/>
      <c r="L391" s="262">
        <v>292</v>
      </c>
      <c r="M391" s="262" t="s">
        <v>226</v>
      </c>
      <c r="N391" s="262">
        <v>6035</v>
      </c>
      <c r="O391" s="262" t="s">
        <v>231</v>
      </c>
      <c r="P391" s="262">
        <v>210</v>
      </c>
      <c r="Q391" s="262" t="s">
        <v>231</v>
      </c>
      <c r="R391" s="262" t="s">
        <v>298</v>
      </c>
      <c r="S391" s="267" t="s">
        <v>779</v>
      </c>
      <c r="T391" s="268">
        <v>21</v>
      </c>
      <c r="U391" s="269">
        <v>111145</v>
      </c>
      <c r="V391" s="264" t="s">
        <v>780</v>
      </c>
      <c r="W391" s="257" t="s">
        <v>3822</v>
      </c>
    </row>
    <row r="392" spans="1:23" ht="165.75" thickBot="1" x14ac:dyDescent="0.75">
      <c r="A392" s="261">
        <v>374</v>
      </c>
      <c r="B392" s="262" t="s">
        <v>732</v>
      </c>
      <c r="C392" s="263" t="s">
        <v>781</v>
      </c>
      <c r="D392" s="263" t="s">
        <v>782</v>
      </c>
      <c r="E392" s="263" t="s">
        <v>575</v>
      </c>
      <c r="F392" s="263" t="s">
        <v>447</v>
      </c>
      <c r="G392" s="264" t="s">
        <v>171</v>
      </c>
      <c r="H392" s="265">
        <v>13537700</v>
      </c>
      <c r="I392" s="266">
        <v>16515994</v>
      </c>
      <c r="J392" s="262" t="s">
        <v>225</v>
      </c>
      <c r="K392" s="262"/>
      <c r="L392" s="262">
        <v>292</v>
      </c>
      <c r="M392" s="262" t="s">
        <v>226</v>
      </c>
      <c r="N392" s="262">
        <v>6035</v>
      </c>
      <c r="O392" s="262" t="s">
        <v>231</v>
      </c>
      <c r="P392" s="262">
        <v>210</v>
      </c>
      <c r="Q392" s="262" t="s">
        <v>231</v>
      </c>
      <c r="R392" s="262" t="s">
        <v>298</v>
      </c>
      <c r="S392" s="267" t="s">
        <v>783</v>
      </c>
      <c r="T392" s="268">
        <v>21</v>
      </c>
      <c r="U392" s="269">
        <v>111145</v>
      </c>
      <c r="V392" s="264" t="s">
        <v>780</v>
      </c>
      <c r="W392" s="257" t="s">
        <v>3822</v>
      </c>
    </row>
    <row r="393" spans="1:23" ht="165.75" thickBot="1" x14ac:dyDescent="0.75">
      <c r="A393" s="261">
        <v>375</v>
      </c>
      <c r="B393" s="262" t="s">
        <v>732</v>
      </c>
      <c r="C393" s="263" t="s">
        <v>784</v>
      </c>
      <c r="D393" s="263" t="s">
        <v>785</v>
      </c>
      <c r="E393" s="263" t="s">
        <v>575</v>
      </c>
      <c r="F393" s="263" t="s">
        <v>447</v>
      </c>
      <c r="G393" s="264" t="s">
        <v>171</v>
      </c>
      <c r="H393" s="265">
        <v>13774000</v>
      </c>
      <c r="I393" s="266">
        <v>16804280</v>
      </c>
      <c r="J393" s="262" t="s">
        <v>225</v>
      </c>
      <c r="K393" s="262"/>
      <c r="L393" s="262">
        <v>292</v>
      </c>
      <c r="M393" s="262" t="s">
        <v>226</v>
      </c>
      <c r="N393" s="262">
        <v>6035</v>
      </c>
      <c r="O393" s="262" t="s">
        <v>231</v>
      </c>
      <c r="P393" s="262">
        <v>210</v>
      </c>
      <c r="Q393" s="262" t="s">
        <v>231</v>
      </c>
      <c r="R393" s="262" t="s">
        <v>298</v>
      </c>
      <c r="S393" s="267" t="s">
        <v>786</v>
      </c>
      <c r="T393" s="268">
        <v>21</v>
      </c>
      <c r="U393" s="269">
        <v>111145</v>
      </c>
      <c r="V393" s="264" t="s">
        <v>780</v>
      </c>
      <c r="W393" s="257" t="s">
        <v>3822</v>
      </c>
    </row>
    <row r="394" spans="1:23" ht="132.75" thickBot="1" x14ac:dyDescent="0.75">
      <c r="A394" s="261">
        <v>376</v>
      </c>
      <c r="B394" s="262" t="s">
        <v>732</v>
      </c>
      <c r="C394" s="263" t="s">
        <v>787</v>
      </c>
      <c r="D394" s="263" t="s">
        <v>788</v>
      </c>
      <c r="E394" s="263" t="s">
        <v>735</v>
      </c>
      <c r="F394" s="263" t="s">
        <v>447</v>
      </c>
      <c r="G394" s="264" t="s">
        <v>198</v>
      </c>
      <c r="H394" s="265">
        <v>12425500</v>
      </c>
      <c r="I394" s="266">
        <v>15159110</v>
      </c>
      <c r="J394" s="262" t="s">
        <v>238</v>
      </c>
      <c r="K394" s="262"/>
      <c r="L394" s="262">
        <v>292</v>
      </c>
      <c r="M394" s="262" t="s">
        <v>226</v>
      </c>
      <c r="N394" s="262">
        <v>5780</v>
      </c>
      <c r="O394" s="262" t="s">
        <v>231</v>
      </c>
      <c r="P394" s="262">
        <v>210</v>
      </c>
      <c r="Q394" s="262" t="s">
        <v>231</v>
      </c>
      <c r="R394" s="262" t="s">
        <v>330</v>
      </c>
      <c r="S394" s="267" t="s">
        <v>789</v>
      </c>
      <c r="T394" s="268">
        <v>21</v>
      </c>
      <c r="U394" s="269">
        <v>111145</v>
      </c>
      <c r="V394" s="264" t="s">
        <v>780</v>
      </c>
      <c r="W394" s="257" t="s">
        <v>3822</v>
      </c>
    </row>
    <row r="395" spans="1:23" ht="132.75" thickBot="1" x14ac:dyDescent="0.75">
      <c r="A395" s="261">
        <v>377</v>
      </c>
      <c r="B395" s="262" t="s">
        <v>732</v>
      </c>
      <c r="C395" s="263" t="s">
        <v>790</v>
      </c>
      <c r="D395" s="263" t="s">
        <v>791</v>
      </c>
      <c r="E395" s="263" t="s">
        <v>735</v>
      </c>
      <c r="F395" s="263" t="s">
        <v>447</v>
      </c>
      <c r="G395" s="264" t="s">
        <v>198</v>
      </c>
      <c r="H395" s="265">
        <v>13178000</v>
      </c>
      <c r="I395" s="266">
        <v>16077160</v>
      </c>
      <c r="J395" s="262" t="s">
        <v>238</v>
      </c>
      <c r="K395" s="262"/>
      <c r="L395" s="262">
        <v>292</v>
      </c>
      <c r="M395" s="262" t="s">
        <v>226</v>
      </c>
      <c r="N395" s="262">
        <v>5780</v>
      </c>
      <c r="O395" s="262" t="s">
        <v>231</v>
      </c>
      <c r="P395" s="262">
        <v>210</v>
      </c>
      <c r="Q395" s="262" t="s">
        <v>231</v>
      </c>
      <c r="R395" s="262" t="s">
        <v>330</v>
      </c>
      <c r="S395" s="267" t="s">
        <v>792</v>
      </c>
      <c r="T395" s="268">
        <v>21</v>
      </c>
      <c r="U395" s="269">
        <v>111145</v>
      </c>
      <c r="V395" s="264" t="s">
        <v>780</v>
      </c>
      <c r="W395" s="257" t="s">
        <v>3822</v>
      </c>
    </row>
    <row r="396" spans="1:23" ht="198.75" thickBot="1" x14ac:dyDescent="0.75">
      <c r="A396" s="261">
        <v>378</v>
      </c>
      <c r="B396" s="262" t="s">
        <v>732</v>
      </c>
      <c r="C396" s="263" t="s">
        <v>793</v>
      </c>
      <c r="D396" s="263" t="s">
        <v>794</v>
      </c>
      <c r="E396" s="263" t="s">
        <v>735</v>
      </c>
      <c r="F396" s="263" t="s">
        <v>447</v>
      </c>
      <c r="G396" s="264" t="s">
        <v>198</v>
      </c>
      <c r="H396" s="265">
        <v>14411700</v>
      </c>
      <c r="I396" s="266">
        <v>17582274</v>
      </c>
      <c r="J396" s="262" t="s">
        <v>238</v>
      </c>
      <c r="K396" s="262"/>
      <c r="L396" s="262">
        <v>292</v>
      </c>
      <c r="M396" s="262" t="s">
        <v>226</v>
      </c>
      <c r="N396" s="262">
        <v>5780</v>
      </c>
      <c r="O396" s="262" t="s">
        <v>231</v>
      </c>
      <c r="P396" s="262">
        <v>210</v>
      </c>
      <c r="Q396" s="262" t="s">
        <v>231</v>
      </c>
      <c r="R396" s="262" t="s">
        <v>330</v>
      </c>
      <c r="S396" s="267" t="s">
        <v>795</v>
      </c>
      <c r="T396" s="268">
        <v>21</v>
      </c>
      <c r="U396" s="269">
        <v>111145</v>
      </c>
      <c r="V396" s="264" t="s">
        <v>780</v>
      </c>
      <c r="W396" s="257" t="s">
        <v>3822</v>
      </c>
    </row>
    <row r="397" spans="1:23" ht="165.75" thickBot="1" x14ac:dyDescent="0.75">
      <c r="A397" s="261">
        <v>379</v>
      </c>
      <c r="B397" s="262" t="s">
        <v>732</v>
      </c>
      <c r="C397" s="263" t="s">
        <v>796</v>
      </c>
      <c r="D397" s="263" t="s">
        <v>797</v>
      </c>
      <c r="E397" s="263" t="s">
        <v>575</v>
      </c>
      <c r="F397" s="263" t="s">
        <v>447</v>
      </c>
      <c r="G397" s="264" t="s">
        <v>171</v>
      </c>
      <c r="H397" s="265">
        <v>14027700</v>
      </c>
      <c r="I397" s="266">
        <v>17113794</v>
      </c>
      <c r="J397" s="262" t="s">
        <v>225</v>
      </c>
      <c r="K397" s="262"/>
      <c r="L397" s="262">
        <v>292</v>
      </c>
      <c r="M397" s="262" t="s">
        <v>226</v>
      </c>
      <c r="N397" s="262">
        <v>6035</v>
      </c>
      <c r="O397" s="262" t="s">
        <v>231</v>
      </c>
      <c r="P397" s="262">
        <v>210</v>
      </c>
      <c r="Q397" s="262" t="s">
        <v>231</v>
      </c>
      <c r="R397" s="262" t="s">
        <v>298</v>
      </c>
      <c r="S397" s="267" t="s">
        <v>798</v>
      </c>
      <c r="T397" s="268">
        <v>21</v>
      </c>
      <c r="U397" s="269">
        <v>111145</v>
      </c>
      <c r="V397" s="264" t="s">
        <v>780</v>
      </c>
      <c r="W397" s="257" t="s">
        <v>3822</v>
      </c>
    </row>
    <row r="398" spans="1:23" ht="165.75" thickBot="1" x14ac:dyDescent="0.75">
      <c r="A398" s="261">
        <v>380</v>
      </c>
      <c r="B398" s="262" t="s">
        <v>732</v>
      </c>
      <c r="C398" s="263" t="s">
        <v>799</v>
      </c>
      <c r="D398" s="263" t="s">
        <v>800</v>
      </c>
      <c r="E398" s="263" t="s">
        <v>575</v>
      </c>
      <c r="F398" s="263" t="s">
        <v>447</v>
      </c>
      <c r="G398" s="264" t="s">
        <v>171</v>
      </c>
      <c r="H398" s="265">
        <v>14237700</v>
      </c>
      <c r="I398" s="266">
        <v>17369994</v>
      </c>
      <c r="J398" s="262" t="s">
        <v>225</v>
      </c>
      <c r="K398" s="262"/>
      <c r="L398" s="262">
        <v>292</v>
      </c>
      <c r="M398" s="262" t="s">
        <v>226</v>
      </c>
      <c r="N398" s="262">
        <v>6035</v>
      </c>
      <c r="O398" s="262" t="s">
        <v>231</v>
      </c>
      <c r="P398" s="262">
        <v>210</v>
      </c>
      <c r="Q398" s="262" t="s">
        <v>231</v>
      </c>
      <c r="R398" s="262" t="s">
        <v>298</v>
      </c>
      <c r="S398" s="267" t="s">
        <v>801</v>
      </c>
      <c r="T398" s="268">
        <v>21</v>
      </c>
      <c r="U398" s="269">
        <v>111145</v>
      </c>
      <c r="V398" s="264" t="s">
        <v>780</v>
      </c>
      <c r="W398" s="257" t="s">
        <v>3822</v>
      </c>
    </row>
    <row r="399" spans="1:23" ht="165.75" thickBot="1" x14ac:dyDescent="0.75">
      <c r="A399" s="261">
        <v>381</v>
      </c>
      <c r="B399" s="262" t="s">
        <v>732</v>
      </c>
      <c r="C399" s="263" t="s">
        <v>802</v>
      </c>
      <c r="D399" s="263" t="s">
        <v>803</v>
      </c>
      <c r="E399" s="263" t="s">
        <v>575</v>
      </c>
      <c r="F399" s="263" t="s">
        <v>447</v>
      </c>
      <c r="G399" s="264" t="s">
        <v>171</v>
      </c>
      <c r="H399" s="265">
        <v>15025200</v>
      </c>
      <c r="I399" s="266">
        <v>18330744</v>
      </c>
      <c r="J399" s="262" t="s">
        <v>225</v>
      </c>
      <c r="K399" s="262"/>
      <c r="L399" s="262">
        <v>292</v>
      </c>
      <c r="M399" s="262" t="s">
        <v>226</v>
      </c>
      <c r="N399" s="262">
        <v>6035</v>
      </c>
      <c r="O399" s="262" t="s">
        <v>231</v>
      </c>
      <c r="P399" s="262">
        <v>210</v>
      </c>
      <c r="Q399" s="262" t="s">
        <v>231</v>
      </c>
      <c r="R399" s="262" t="s">
        <v>298</v>
      </c>
      <c r="S399" s="267" t="s">
        <v>804</v>
      </c>
      <c r="T399" s="268">
        <v>21</v>
      </c>
      <c r="U399" s="269">
        <v>111145</v>
      </c>
      <c r="V399" s="264" t="s">
        <v>780</v>
      </c>
      <c r="W399" s="257" t="s">
        <v>3822</v>
      </c>
    </row>
    <row r="400" spans="1:23" ht="165.75" thickBot="1" x14ac:dyDescent="0.75">
      <c r="A400" s="261">
        <v>382</v>
      </c>
      <c r="B400" s="262" t="s">
        <v>732</v>
      </c>
      <c r="C400" s="263" t="s">
        <v>805</v>
      </c>
      <c r="D400" s="263" t="s">
        <v>806</v>
      </c>
      <c r="E400" s="263" t="s">
        <v>575</v>
      </c>
      <c r="F400" s="263" t="s">
        <v>447</v>
      </c>
      <c r="G400" s="264" t="s">
        <v>171</v>
      </c>
      <c r="H400" s="265">
        <v>15611500</v>
      </c>
      <c r="I400" s="266">
        <v>19046030</v>
      </c>
      <c r="J400" s="262" t="s">
        <v>225</v>
      </c>
      <c r="K400" s="262"/>
      <c r="L400" s="262">
        <v>292</v>
      </c>
      <c r="M400" s="262" t="s">
        <v>226</v>
      </c>
      <c r="N400" s="262">
        <v>6035</v>
      </c>
      <c r="O400" s="262" t="s">
        <v>231</v>
      </c>
      <c r="P400" s="262">
        <v>210</v>
      </c>
      <c r="Q400" s="262" t="s">
        <v>231</v>
      </c>
      <c r="R400" s="262" t="s">
        <v>298</v>
      </c>
      <c r="S400" s="267" t="s">
        <v>807</v>
      </c>
      <c r="T400" s="268">
        <v>21</v>
      </c>
      <c r="U400" s="269">
        <v>111145</v>
      </c>
      <c r="V400" s="264" t="s">
        <v>780</v>
      </c>
      <c r="W400" s="257" t="s">
        <v>3822</v>
      </c>
    </row>
    <row r="401" spans="1:23" ht="165.75" thickBot="1" x14ac:dyDescent="0.75">
      <c r="A401" s="261">
        <v>383</v>
      </c>
      <c r="B401" s="262" t="s">
        <v>732</v>
      </c>
      <c r="C401" s="263" t="s">
        <v>808</v>
      </c>
      <c r="D401" s="263" t="s">
        <v>809</v>
      </c>
      <c r="E401" s="263" t="s">
        <v>575</v>
      </c>
      <c r="F401" s="263" t="s">
        <v>447</v>
      </c>
      <c r="G401" s="264" t="s">
        <v>171</v>
      </c>
      <c r="H401" s="265">
        <v>15239600</v>
      </c>
      <c r="I401" s="266">
        <v>18592312</v>
      </c>
      <c r="J401" s="262" t="s">
        <v>225</v>
      </c>
      <c r="K401" s="262"/>
      <c r="L401" s="262">
        <v>292</v>
      </c>
      <c r="M401" s="262" t="s">
        <v>226</v>
      </c>
      <c r="N401" s="262">
        <v>6035</v>
      </c>
      <c r="O401" s="262" t="s">
        <v>231</v>
      </c>
      <c r="P401" s="262">
        <v>210</v>
      </c>
      <c r="Q401" s="262" t="s">
        <v>231</v>
      </c>
      <c r="R401" s="262" t="s">
        <v>298</v>
      </c>
      <c r="S401" s="267" t="s">
        <v>810</v>
      </c>
      <c r="T401" s="268">
        <v>21</v>
      </c>
      <c r="U401" s="269">
        <v>111145</v>
      </c>
      <c r="V401" s="264" t="s">
        <v>780</v>
      </c>
      <c r="W401" s="257" t="s">
        <v>3822</v>
      </c>
    </row>
    <row r="402" spans="1:23" ht="165.75" thickBot="1" x14ac:dyDescent="0.75">
      <c r="A402" s="261">
        <v>384</v>
      </c>
      <c r="B402" s="262" t="s">
        <v>732</v>
      </c>
      <c r="C402" s="263" t="s">
        <v>811</v>
      </c>
      <c r="D402" s="263" t="s">
        <v>812</v>
      </c>
      <c r="E402" s="263" t="s">
        <v>575</v>
      </c>
      <c r="F402" s="263" t="s">
        <v>447</v>
      </c>
      <c r="G402" s="264" t="s">
        <v>171</v>
      </c>
      <c r="H402" s="265">
        <v>15764600</v>
      </c>
      <c r="I402" s="266">
        <v>19232812</v>
      </c>
      <c r="J402" s="262" t="s">
        <v>225</v>
      </c>
      <c r="K402" s="262"/>
      <c r="L402" s="262">
        <v>292</v>
      </c>
      <c r="M402" s="262" t="s">
        <v>226</v>
      </c>
      <c r="N402" s="262">
        <v>6035</v>
      </c>
      <c r="O402" s="262" t="s">
        <v>231</v>
      </c>
      <c r="P402" s="262">
        <v>210</v>
      </c>
      <c r="Q402" s="262" t="s">
        <v>231</v>
      </c>
      <c r="R402" s="262" t="s">
        <v>298</v>
      </c>
      <c r="S402" s="267" t="s">
        <v>813</v>
      </c>
      <c r="T402" s="268">
        <v>21</v>
      </c>
      <c r="U402" s="269">
        <v>111145</v>
      </c>
      <c r="V402" s="264" t="s">
        <v>780</v>
      </c>
      <c r="W402" s="257" t="s">
        <v>3822</v>
      </c>
    </row>
    <row r="403" spans="1:23" ht="165.75" thickBot="1" x14ac:dyDescent="0.75">
      <c r="A403" s="261">
        <v>385</v>
      </c>
      <c r="B403" s="262" t="s">
        <v>732</v>
      </c>
      <c r="C403" s="263" t="s">
        <v>814</v>
      </c>
      <c r="D403" s="263" t="s">
        <v>815</v>
      </c>
      <c r="E403" s="263" t="s">
        <v>575</v>
      </c>
      <c r="F403" s="263" t="s">
        <v>447</v>
      </c>
      <c r="G403" s="264" t="s">
        <v>171</v>
      </c>
      <c r="H403" s="265">
        <v>15327100</v>
      </c>
      <c r="I403" s="266">
        <v>18699062</v>
      </c>
      <c r="J403" s="262" t="s">
        <v>225</v>
      </c>
      <c r="K403" s="262"/>
      <c r="L403" s="262">
        <v>292</v>
      </c>
      <c r="M403" s="262" t="s">
        <v>226</v>
      </c>
      <c r="N403" s="262">
        <v>6035</v>
      </c>
      <c r="O403" s="262" t="s">
        <v>231</v>
      </c>
      <c r="P403" s="262">
        <v>210</v>
      </c>
      <c r="Q403" s="262" t="s">
        <v>231</v>
      </c>
      <c r="R403" s="262" t="s">
        <v>298</v>
      </c>
      <c r="S403" s="267" t="s">
        <v>816</v>
      </c>
      <c r="T403" s="268">
        <v>21</v>
      </c>
      <c r="U403" s="269">
        <v>111145</v>
      </c>
      <c r="V403" s="264" t="s">
        <v>780</v>
      </c>
      <c r="W403" s="257" t="s">
        <v>3822</v>
      </c>
    </row>
    <row r="404" spans="1:23" ht="165.75" thickBot="1" x14ac:dyDescent="0.75">
      <c r="A404" s="261">
        <v>386</v>
      </c>
      <c r="B404" s="262" t="s">
        <v>732</v>
      </c>
      <c r="C404" s="263" t="s">
        <v>817</v>
      </c>
      <c r="D404" s="263" t="s">
        <v>818</v>
      </c>
      <c r="E404" s="263" t="s">
        <v>575</v>
      </c>
      <c r="F404" s="263" t="s">
        <v>447</v>
      </c>
      <c r="G404" s="264" t="s">
        <v>171</v>
      </c>
      <c r="H404" s="265">
        <v>15852100</v>
      </c>
      <c r="I404" s="266">
        <v>19339562</v>
      </c>
      <c r="J404" s="262" t="s">
        <v>225</v>
      </c>
      <c r="K404" s="262"/>
      <c r="L404" s="262">
        <v>292</v>
      </c>
      <c r="M404" s="262" t="s">
        <v>226</v>
      </c>
      <c r="N404" s="262">
        <v>6035</v>
      </c>
      <c r="O404" s="262" t="s">
        <v>231</v>
      </c>
      <c r="P404" s="262">
        <v>210</v>
      </c>
      <c r="Q404" s="262" t="s">
        <v>231</v>
      </c>
      <c r="R404" s="262" t="s">
        <v>298</v>
      </c>
      <c r="S404" s="267" t="s">
        <v>819</v>
      </c>
      <c r="T404" s="268">
        <v>21</v>
      </c>
      <c r="U404" s="269">
        <v>111145</v>
      </c>
      <c r="V404" s="264" t="s">
        <v>780</v>
      </c>
      <c r="W404" s="257" t="s">
        <v>3822</v>
      </c>
    </row>
    <row r="405" spans="1:23" ht="165.75" thickBot="1" x14ac:dyDescent="0.75">
      <c r="A405" s="261">
        <v>387</v>
      </c>
      <c r="B405" s="262" t="s">
        <v>732</v>
      </c>
      <c r="C405" s="263" t="s">
        <v>820</v>
      </c>
      <c r="D405" s="263" t="s">
        <v>821</v>
      </c>
      <c r="E405" s="263" t="s">
        <v>735</v>
      </c>
      <c r="F405" s="263" t="s">
        <v>447</v>
      </c>
      <c r="G405" s="264" t="s">
        <v>198</v>
      </c>
      <c r="H405" s="265">
        <v>15702400</v>
      </c>
      <c r="I405" s="266">
        <v>19156928</v>
      </c>
      <c r="J405" s="262" t="s">
        <v>238</v>
      </c>
      <c r="K405" s="262"/>
      <c r="L405" s="262">
        <v>292</v>
      </c>
      <c r="M405" s="262" t="s">
        <v>226</v>
      </c>
      <c r="N405" s="262">
        <v>5780</v>
      </c>
      <c r="O405" s="262" t="s">
        <v>231</v>
      </c>
      <c r="P405" s="262">
        <v>210</v>
      </c>
      <c r="Q405" s="262" t="s">
        <v>231</v>
      </c>
      <c r="R405" s="262" t="s">
        <v>330</v>
      </c>
      <c r="S405" s="267" t="s">
        <v>822</v>
      </c>
      <c r="T405" s="268">
        <v>21</v>
      </c>
      <c r="U405" s="269">
        <v>111145</v>
      </c>
      <c r="V405" s="264" t="s">
        <v>780</v>
      </c>
      <c r="W405" s="257" t="s">
        <v>3822</v>
      </c>
    </row>
    <row r="406" spans="1:23" ht="198.75" thickBot="1" x14ac:dyDescent="0.75">
      <c r="A406" s="261">
        <v>388</v>
      </c>
      <c r="B406" s="262" t="s">
        <v>732</v>
      </c>
      <c r="C406" s="263" t="s">
        <v>823</v>
      </c>
      <c r="D406" s="263" t="s">
        <v>824</v>
      </c>
      <c r="E406" s="263" t="s">
        <v>735</v>
      </c>
      <c r="F406" s="263" t="s">
        <v>447</v>
      </c>
      <c r="G406" s="264" t="s">
        <v>198</v>
      </c>
      <c r="H406" s="265">
        <v>16227400</v>
      </c>
      <c r="I406" s="266">
        <v>19797428</v>
      </c>
      <c r="J406" s="262" t="s">
        <v>238</v>
      </c>
      <c r="K406" s="262"/>
      <c r="L406" s="262">
        <v>292</v>
      </c>
      <c r="M406" s="262" t="s">
        <v>226</v>
      </c>
      <c r="N406" s="262">
        <v>5780</v>
      </c>
      <c r="O406" s="262" t="s">
        <v>231</v>
      </c>
      <c r="P406" s="262">
        <v>210</v>
      </c>
      <c r="Q406" s="262" t="s">
        <v>231</v>
      </c>
      <c r="R406" s="262" t="s">
        <v>330</v>
      </c>
      <c r="S406" s="267" t="s">
        <v>825</v>
      </c>
      <c r="T406" s="268">
        <v>21</v>
      </c>
      <c r="U406" s="269">
        <v>111145</v>
      </c>
      <c r="V406" s="264" t="s">
        <v>780</v>
      </c>
      <c r="W406" s="257" t="s">
        <v>3822</v>
      </c>
    </row>
    <row r="407" spans="1:23" ht="165.75" thickBot="1" x14ac:dyDescent="0.75">
      <c r="A407" s="261">
        <v>389</v>
      </c>
      <c r="B407" s="262" t="s">
        <v>732</v>
      </c>
      <c r="C407" s="263" t="s">
        <v>826</v>
      </c>
      <c r="D407" s="263" t="s">
        <v>827</v>
      </c>
      <c r="E407" s="263" t="s">
        <v>575</v>
      </c>
      <c r="F407" s="263" t="s">
        <v>447</v>
      </c>
      <c r="G407" s="264" t="s">
        <v>171</v>
      </c>
      <c r="H407" s="265">
        <v>16377100</v>
      </c>
      <c r="I407" s="266">
        <v>19980062</v>
      </c>
      <c r="J407" s="262" t="s">
        <v>225</v>
      </c>
      <c r="K407" s="262"/>
      <c r="L407" s="262">
        <v>292</v>
      </c>
      <c r="M407" s="262" t="s">
        <v>226</v>
      </c>
      <c r="N407" s="262">
        <v>6035</v>
      </c>
      <c r="O407" s="262" t="s">
        <v>231</v>
      </c>
      <c r="P407" s="262">
        <v>210</v>
      </c>
      <c r="Q407" s="262" t="s">
        <v>231</v>
      </c>
      <c r="R407" s="262" t="s">
        <v>298</v>
      </c>
      <c r="S407" s="267" t="s">
        <v>828</v>
      </c>
      <c r="T407" s="268">
        <v>21</v>
      </c>
      <c r="U407" s="269">
        <v>111145</v>
      </c>
      <c r="V407" s="264" t="s">
        <v>780</v>
      </c>
      <c r="W407" s="257" t="s">
        <v>3822</v>
      </c>
    </row>
    <row r="408" spans="1:23" ht="198.75" thickBot="1" x14ac:dyDescent="0.75">
      <c r="A408" s="261">
        <v>390</v>
      </c>
      <c r="B408" s="262" t="s">
        <v>732</v>
      </c>
      <c r="C408" s="263" t="s">
        <v>829</v>
      </c>
      <c r="D408" s="263" t="s">
        <v>830</v>
      </c>
      <c r="E408" s="263" t="s">
        <v>735</v>
      </c>
      <c r="F408" s="263" t="s">
        <v>447</v>
      </c>
      <c r="G408" s="264" t="s">
        <v>198</v>
      </c>
      <c r="H408" s="265">
        <v>14783600</v>
      </c>
      <c r="I408" s="266">
        <v>18035992</v>
      </c>
      <c r="J408" s="262" t="s">
        <v>238</v>
      </c>
      <c r="K408" s="262"/>
      <c r="L408" s="262">
        <v>292</v>
      </c>
      <c r="M408" s="262" t="s">
        <v>226</v>
      </c>
      <c r="N408" s="262">
        <v>5780</v>
      </c>
      <c r="O408" s="262" t="s">
        <v>231</v>
      </c>
      <c r="P408" s="262">
        <v>210</v>
      </c>
      <c r="Q408" s="262" t="s">
        <v>231</v>
      </c>
      <c r="R408" s="262" t="s">
        <v>330</v>
      </c>
      <c r="S408" s="267" t="s">
        <v>831</v>
      </c>
      <c r="T408" s="268">
        <v>21</v>
      </c>
      <c r="U408" s="269">
        <v>111145</v>
      </c>
      <c r="V408" s="264" t="s">
        <v>780</v>
      </c>
      <c r="W408" s="257" t="s">
        <v>3822</v>
      </c>
    </row>
    <row r="409" spans="1:23" ht="231.75" thickBot="1" x14ac:dyDescent="0.75">
      <c r="A409" s="261">
        <v>391</v>
      </c>
      <c r="B409" s="262" t="s">
        <v>732</v>
      </c>
      <c r="C409" s="263" t="s">
        <v>832</v>
      </c>
      <c r="D409" s="263" t="s">
        <v>833</v>
      </c>
      <c r="E409" s="263" t="s">
        <v>735</v>
      </c>
      <c r="F409" s="263" t="s">
        <v>447</v>
      </c>
      <c r="G409" s="264" t="s">
        <v>198</v>
      </c>
      <c r="H409" s="265">
        <v>15221100</v>
      </c>
      <c r="I409" s="266">
        <v>18569742</v>
      </c>
      <c r="J409" s="262" t="s">
        <v>238</v>
      </c>
      <c r="K409" s="262"/>
      <c r="L409" s="262">
        <v>292</v>
      </c>
      <c r="M409" s="262" t="s">
        <v>226</v>
      </c>
      <c r="N409" s="262">
        <v>5780</v>
      </c>
      <c r="O409" s="262" t="s">
        <v>231</v>
      </c>
      <c r="P409" s="262">
        <v>210</v>
      </c>
      <c r="Q409" s="262" t="s">
        <v>231</v>
      </c>
      <c r="R409" s="262" t="s">
        <v>330</v>
      </c>
      <c r="S409" s="267" t="s">
        <v>834</v>
      </c>
      <c r="T409" s="268">
        <v>21</v>
      </c>
      <c r="U409" s="269">
        <v>111145</v>
      </c>
      <c r="V409" s="264" t="s">
        <v>780</v>
      </c>
      <c r="W409" s="257" t="s">
        <v>3822</v>
      </c>
    </row>
    <row r="410" spans="1:23" ht="231.75" thickBot="1" x14ac:dyDescent="0.75">
      <c r="A410" s="261">
        <v>392</v>
      </c>
      <c r="B410" s="262" t="s">
        <v>732</v>
      </c>
      <c r="C410" s="263" t="s">
        <v>835</v>
      </c>
      <c r="D410" s="263" t="s">
        <v>836</v>
      </c>
      <c r="E410" s="263" t="s">
        <v>735</v>
      </c>
      <c r="F410" s="263" t="s">
        <v>447</v>
      </c>
      <c r="G410" s="264" t="s">
        <v>198</v>
      </c>
      <c r="H410" s="265">
        <v>15921100</v>
      </c>
      <c r="I410" s="266">
        <v>19423742</v>
      </c>
      <c r="J410" s="262" t="s">
        <v>238</v>
      </c>
      <c r="K410" s="262"/>
      <c r="L410" s="262">
        <v>292</v>
      </c>
      <c r="M410" s="262" t="s">
        <v>226</v>
      </c>
      <c r="N410" s="262">
        <v>5780</v>
      </c>
      <c r="O410" s="262" t="s">
        <v>231</v>
      </c>
      <c r="P410" s="262">
        <v>210</v>
      </c>
      <c r="Q410" s="262" t="s">
        <v>231</v>
      </c>
      <c r="R410" s="262" t="s">
        <v>330</v>
      </c>
      <c r="S410" s="267" t="s">
        <v>837</v>
      </c>
      <c r="T410" s="268">
        <v>21</v>
      </c>
      <c r="U410" s="269">
        <v>111145</v>
      </c>
      <c r="V410" s="264" t="s">
        <v>780</v>
      </c>
      <c r="W410" s="257" t="s">
        <v>3822</v>
      </c>
    </row>
    <row r="411" spans="1:23" ht="231.75" thickBot="1" x14ac:dyDescent="0.75">
      <c r="A411" s="261">
        <v>393</v>
      </c>
      <c r="B411" s="262" t="s">
        <v>732</v>
      </c>
      <c r="C411" s="263" t="s">
        <v>838</v>
      </c>
      <c r="D411" s="263" t="s">
        <v>839</v>
      </c>
      <c r="E411" s="263" t="s">
        <v>735</v>
      </c>
      <c r="F411" s="263" t="s">
        <v>447</v>
      </c>
      <c r="G411" s="264" t="s">
        <v>198</v>
      </c>
      <c r="H411" s="265">
        <v>16446100</v>
      </c>
      <c r="I411" s="266">
        <v>20064242</v>
      </c>
      <c r="J411" s="262" t="s">
        <v>238</v>
      </c>
      <c r="K411" s="262"/>
      <c r="L411" s="262">
        <v>292</v>
      </c>
      <c r="M411" s="262" t="s">
        <v>226</v>
      </c>
      <c r="N411" s="262">
        <v>5780</v>
      </c>
      <c r="O411" s="262" t="s">
        <v>231</v>
      </c>
      <c r="P411" s="262">
        <v>210</v>
      </c>
      <c r="Q411" s="262" t="s">
        <v>231</v>
      </c>
      <c r="R411" s="262" t="s">
        <v>330</v>
      </c>
      <c r="S411" s="267" t="s">
        <v>840</v>
      </c>
      <c r="T411" s="268">
        <v>21</v>
      </c>
      <c r="U411" s="269">
        <v>111145</v>
      </c>
      <c r="V411" s="264" t="s">
        <v>780</v>
      </c>
      <c r="W411" s="257" t="s">
        <v>3822</v>
      </c>
    </row>
    <row r="412" spans="1:23" ht="198.75" thickBot="1" x14ac:dyDescent="0.75">
      <c r="A412" s="261">
        <v>394</v>
      </c>
      <c r="B412" s="262" t="s">
        <v>732</v>
      </c>
      <c r="C412" s="263" t="s">
        <v>841</v>
      </c>
      <c r="D412" s="263" t="s">
        <v>842</v>
      </c>
      <c r="E412" s="263" t="s">
        <v>575</v>
      </c>
      <c r="F412" s="263" t="s">
        <v>447</v>
      </c>
      <c r="G412" s="264" t="s">
        <v>171</v>
      </c>
      <c r="H412" s="265">
        <v>15524000</v>
      </c>
      <c r="I412" s="266">
        <v>18939280</v>
      </c>
      <c r="J412" s="262" t="s">
        <v>225</v>
      </c>
      <c r="K412" s="262"/>
      <c r="L412" s="262">
        <v>292</v>
      </c>
      <c r="M412" s="262" t="s">
        <v>226</v>
      </c>
      <c r="N412" s="262">
        <v>6035</v>
      </c>
      <c r="O412" s="262" t="s">
        <v>231</v>
      </c>
      <c r="P412" s="262">
        <v>210</v>
      </c>
      <c r="Q412" s="262" t="s">
        <v>231</v>
      </c>
      <c r="R412" s="262" t="s">
        <v>298</v>
      </c>
      <c r="S412" s="267" t="s">
        <v>843</v>
      </c>
      <c r="T412" s="268">
        <v>21</v>
      </c>
      <c r="U412" s="269">
        <v>111145</v>
      </c>
      <c r="V412" s="264" t="s">
        <v>780</v>
      </c>
      <c r="W412" s="257" t="s">
        <v>3822</v>
      </c>
    </row>
    <row r="413" spans="1:23" ht="198.75" thickBot="1" x14ac:dyDescent="0.75">
      <c r="A413" s="261">
        <v>395</v>
      </c>
      <c r="B413" s="262" t="s">
        <v>844</v>
      </c>
      <c r="C413" s="263" t="s">
        <v>845</v>
      </c>
      <c r="D413" s="263" t="s">
        <v>846</v>
      </c>
      <c r="E413" s="263" t="s">
        <v>735</v>
      </c>
      <c r="F413" s="263" t="s">
        <v>447</v>
      </c>
      <c r="G413" s="264" t="s">
        <v>198</v>
      </c>
      <c r="H413" s="265">
        <v>14350500</v>
      </c>
      <c r="I413" s="266">
        <v>17507610</v>
      </c>
      <c r="J413" s="262" t="s">
        <v>238</v>
      </c>
      <c r="K413" s="262"/>
      <c r="L413" s="262">
        <v>292</v>
      </c>
      <c r="M413" s="262" t="s">
        <v>226</v>
      </c>
      <c r="N413" s="262">
        <v>5780</v>
      </c>
      <c r="O413" s="262" t="s">
        <v>231</v>
      </c>
      <c r="P413" s="262">
        <v>210</v>
      </c>
      <c r="Q413" s="262" t="s">
        <v>231</v>
      </c>
      <c r="R413" s="262" t="s">
        <v>330</v>
      </c>
      <c r="S413" s="267" t="s">
        <v>847</v>
      </c>
      <c r="T413" s="268">
        <v>21</v>
      </c>
      <c r="U413" s="269">
        <v>111145</v>
      </c>
      <c r="V413" s="264" t="s">
        <v>780</v>
      </c>
      <c r="W413" s="257" t="s">
        <v>3822</v>
      </c>
    </row>
    <row r="414" spans="1:23" ht="165.75" thickBot="1" x14ac:dyDescent="0.75">
      <c r="A414" s="261">
        <v>396</v>
      </c>
      <c r="B414" s="262" t="s">
        <v>732</v>
      </c>
      <c r="C414" s="263" t="s">
        <v>848</v>
      </c>
      <c r="D414" s="263" t="s">
        <v>849</v>
      </c>
      <c r="E414" s="263" t="s">
        <v>575</v>
      </c>
      <c r="F414" s="263" t="s">
        <v>447</v>
      </c>
      <c r="G414" s="264" t="s">
        <v>171</v>
      </c>
      <c r="H414" s="265">
        <v>13590200</v>
      </c>
      <c r="I414" s="266">
        <v>16580044</v>
      </c>
      <c r="J414" s="262" t="s">
        <v>225</v>
      </c>
      <c r="K414" s="262"/>
      <c r="L414" s="262">
        <v>292</v>
      </c>
      <c r="M414" s="262" t="s">
        <v>226</v>
      </c>
      <c r="N414" s="262">
        <v>6035</v>
      </c>
      <c r="O414" s="262" t="s">
        <v>231</v>
      </c>
      <c r="P414" s="262">
        <v>210</v>
      </c>
      <c r="Q414" s="262" t="s">
        <v>231</v>
      </c>
      <c r="R414" s="262" t="s">
        <v>298</v>
      </c>
      <c r="S414" s="267" t="s">
        <v>850</v>
      </c>
      <c r="T414" s="268">
        <v>21</v>
      </c>
      <c r="U414" s="269">
        <v>111145</v>
      </c>
      <c r="V414" s="264" t="s">
        <v>780</v>
      </c>
      <c r="W414" s="257" t="s">
        <v>3822</v>
      </c>
    </row>
    <row r="415" spans="1:23" ht="165.75" thickBot="1" x14ac:dyDescent="0.75">
      <c r="A415" s="261">
        <v>397</v>
      </c>
      <c r="B415" s="262" t="s">
        <v>732</v>
      </c>
      <c r="C415" s="263" t="s">
        <v>851</v>
      </c>
      <c r="D415" s="263" t="s">
        <v>852</v>
      </c>
      <c r="E415" s="263" t="s">
        <v>575</v>
      </c>
      <c r="F415" s="263" t="s">
        <v>447</v>
      </c>
      <c r="G415" s="264" t="s">
        <v>171</v>
      </c>
      <c r="H415" s="265">
        <v>14587700</v>
      </c>
      <c r="I415" s="266">
        <v>17796994</v>
      </c>
      <c r="J415" s="262" t="s">
        <v>225</v>
      </c>
      <c r="K415" s="262"/>
      <c r="L415" s="262">
        <v>292</v>
      </c>
      <c r="M415" s="262" t="s">
        <v>226</v>
      </c>
      <c r="N415" s="262">
        <v>6035</v>
      </c>
      <c r="O415" s="262" t="s">
        <v>231</v>
      </c>
      <c r="P415" s="262">
        <v>210</v>
      </c>
      <c r="Q415" s="262" t="s">
        <v>231</v>
      </c>
      <c r="R415" s="262" t="s">
        <v>298</v>
      </c>
      <c r="S415" s="267" t="s">
        <v>853</v>
      </c>
      <c r="T415" s="268">
        <v>21</v>
      </c>
      <c r="U415" s="269">
        <v>111145</v>
      </c>
      <c r="V415" s="264" t="s">
        <v>780</v>
      </c>
      <c r="W415" s="257" t="s">
        <v>3822</v>
      </c>
    </row>
    <row r="416" spans="1:23" ht="165.75" thickBot="1" x14ac:dyDescent="0.75">
      <c r="A416" s="261">
        <v>398</v>
      </c>
      <c r="B416" s="262" t="s">
        <v>732</v>
      </c>
      <c r="C416" s="263" t="s">
        <v>854</v>
      </c>
      <c r="D416" s="263" t="s">
        <v>855</v>
      </c>
      <c r="E416" s="263" t="s">
        <v>575</v>
      </c>
      <c r="F416" s="263" t="s">
        <v>447</v>
      </c>
      <c r="G416" s="264" t="s">
        <v>171</v>
      </c>
      <c r="H416" s="265">
        <v>15086500</v>
      </c>
      <c r="I416" s="266">
        <v>18405530</v>
      </c>
      <c r="J416" s="262" t="s">
        <v>225</v>
      </c>
      <c r="K416" s="262"/>
      <c r="L416" s="262">
        <v>292</v>
      </c>
      <c r="M416" s="262" t="s">
        <v>226</v>
      </c>
      <c r="N416" s="262">
        <v>6035</v>
      </c>
      <c r="O416" s="262" t="s">
        <v>231</v>
      </c>
      <c r="P416" s="262">
        <v>210</v>
      </c>
      <c r="Q416" s="262" t="s">
        <v>231</v>
      </c>
      <c r="R416" s="262" t="s">
        <v>298</v>
      </c>
      <c r="S416" s="267" t="s">
        <v>856</v>
      </c>
      <c r="T416" s="268">
        <v>21</v>
      </c>
      <c r="U416" s="269">
        <v>111145</v>
      </c>
      <c r="V416" s="264" t="s">
        <v>780</v>
      </c>
      <c r="W416" s="257" t="s">
        <v>3822</v>
      </c>
    </row>
    <row r="417" spans="1:23" ht="231.75" thickBot="1" x14ac:dyDescent="0.75">
      <c r="A417" s="261">
        <v>399</v>
      </c>
      <c r="B417" s="262" t="s">
        <v>857</v>
      </c>
      <c r="C417" s="263" t="s">
        <v>858</v>
      </c>
      <c r="D417" s="263" t="s">
        <v>859</v>
      </c>
      <c r="E417" s="263" t="s">
        <v>860</v>
      </c>
      <c r="F417" s="263" t="s">
        <v>447</v>
      </c>
      <c r="G417" s="264" t="s">
        <v>169</v>
      </c>
      <c r="H417" s="265">
        <v>9356600</v>
      </c>
      <c r="I417" s="266">
        <v>11415052</v>
      </c>
      <c r="J417" s="262" t="s">
        <v>230</v>
      </c>
      <c r="K417" s="262"/>
      <c r="L417" s="262">
        <v>242</v>
      </c>
      <c r="M417" s="262" t="s">
        <v>246</v>
      </c>
      <c r="N417" s="262">
        <v>5740</v>
      </c>
      <c r="O417" s="262">
        <v>1</v>
      </c>
      <c r="P417" s="262">
        <v>210</v>
      </c>
      <c r="Q417" s="262" t="s">
        <v>294</v>
      </c>
      <c r="R417" s="262" t="s">
        <v>296</v>
      </c>
      <c r="S417" s="267" t="s">
        <v>861</v>
      </c>
      <c r="T417" s="268">
        <v>21</v>
      </c>
      <c r="U417" s="269">
        <v>152022</v>
      </c>
      <c r="V417" s="264" t="s">
        <v>862</v>
      </c>
      <c r="W417" s="257" t="s">
        <v>3823</v>
      </c>
    </row>
    <row r="418" spans="1:23" ht="231.75" thickBot="1" x14ac:dyDescent="0.75">
      <c r="A418" s="261">
        <v>400</v>
      </c>
      <c r="B418" s="262" t="s">
        <v>857</v>
      </c>
      <c r="C418" s="263" t="s">
        <v>863</v>
      </c>
      <c r="D418" s="263" t="s">
        <v>864</v>
      </c>
      <c r="E418" s="263" t="s">
        <v>860</v>
      </c>
      <c r="F418" s="263" t="s">
        <v>447</v>
      </c>
      <c r="G418" s="264" t="s">
        <v>169</v>
      </c>
      <c r="H418" s="265">
        <v>5563500</v>
      </c>
      <c r="I418" s="266">
        <v>6787470</v>
      </c>
      <c r="J418" s="262" t="s">
        <v>230</v>
      </c>
      <c r="K418" s="262"/>
      <c r="L418" s="262">
        <v>242</v>
      </c>
      <c r="M418" s="262" t="s">
        <v>246</v>
      </c>
      <c r="N418" s="262">
        <v>5740</v>
      </c>
      <c r="O418" s="262">
        <v>1</v>
      </c>
      <c r="P418" s="262">
        <v>210</v>
      </c>
      <c r="Q418" s="262" t="s">
        <v>294</v>
      </c>
      <c r="R418" s="262" t="s">
        <v>296</v>
      </c>
      <c r="S418" s="267" t="s">
        <v>865</v>
      </c>
      <c r="T418" s="268">
        <v>21</v>
      </c>
      <c r="U418" s="269">
        <v>152022</v>
      </c>
      <c r="V418" s="264" t="s">
        <v>862</v>
      </c>
      <c r="W418" s="257" t="s">
        <v>3823</v>
      </c>
    </row>
    <row r="419" spans="1:23" ht="231.75" thickBot="1" x14ac:dyDescent="0.75">
      <c r="A419" s="261">
        <v>401</v>
      </c>
      <c r="B419" s="262" t="s">
        <v>857</v>
      </c>
      <c r="C419" s="263" t="s">
        <v>866</v>
      </c>
      <c r="D419" s="263" t="s">
        <v>867</v>
      </c>
      <c r="E419" s="263" t="s">
        <v>860</v>
      </c>
      <c r="F419" s="263" t="s">
        <v>447</v>
      </c>
      <c r="G419" s="264" t="s">
        <v>169</v>
      </c>
      <c r="H419" s="265">
        <v>9094100</v>
      </c>
      <c r="I419" s="266">
        <v>11094802</v>
      </c>
      <c r="J419" s="262" t="s">
        <v>230</v>
      </c>
      <c r="K419" s="262"/>
      <c r="L419" s="262">
        <v>242</v>
      </c>
      <c r="M419" s="262" t="s">
        <v>246</v>
      </c>
      <c r="N419" s="262">
        <v>5740</v>
      </c>
      <c r="O419" s="262">
        <v>1</v>
      </c>
      <c r="P419" s="262">
        <v>210</v>
      </c>
      <c r="Q419" s="262" t="s">
        <v>294</v>
      </c>
      <c r="R419" s="262" t="s">
        <v>296</v>
      </c>
      <c r="S419" s="267" t="s">
        <v>868</v>
      </c>
      <c r="T419" s="268">
        <v>21</v>
      </c>
      <c r="U419" s="269">
        <v>152022</v>
      </c>
      <c r="V419" s="264" t="s">
        <v>862</v>
      </c>
      <c r="W419" s="257" t="s">
        <v>3823</v>
      </c>
    </row>
    <row r="420" spans="1:23" ht="231.75" thickBot="1" x14ac:dyDescent="0.75">
      <c r="A420" s="261">
        <v>402</v>
      </c>
      <c r="B420" s="262" t="s">
        <v>857</v>
      </c>
      <c r="C420" s="263" t="s">
        <v>869</v>
      </c>
      <c r="D420" s="263" t="s">
        <v>870</v>
      </c>
      <c r="E420" s="263" t="s">
        <v>860</v>
      </c>
      <c r="F420" s="263" t="s">
        <v>447</v>
      </c>
      <c r="G420" s="264" t="s">
        <v>169</v>
      </c>
      <c r="H420" s="265">
        <v>6119100</v>
      </c>
      <c r="I420" s="266">
        <v>7465302</v>
      </c>
      <c r="J420" s="262" t="s">
        <v>230</v>
      </c>
      <c r="K420" s="262"/>
      <c r="L420" s="262">
        <v>242</v>
      </c>
      <c r="M420" s="262" t="s">
        <v>246</v>
      </c>
      <c r="N420" s="262">
        <v>5740</v>
      </c>
      <c r="O420" s="262">
        <v>1</v>
      </c>
      <c r="P420" s="262">
        <v>210</v>
      </c>
      <c r="Q420" s="262" t="s">
        <v>294</v>
      </c>
      <c r="R420" s="262" t="s">
        <v>296</v>
      </c>
      <c r="S420" s="267" t="s">
        <v>871</v>
      </c>
      <c r="T420" s="268">
        <v>21</v>
      </c>
      <c r="U420" s="269">
        <v>152022</v>
      </c>
      <c r="V420" s="264" t="s">
        <v>862</v>
      </c>
      <c r="W420" s="257" t="s">
        <v>3823</v>
      </c>
    </row>
    <row r="421" spans="1:23" ht="409.6" thickBot="1" x14ac:dyDescent="0.75">
      <c r="A421" s="261">
        <v>403</v>
      </c>
      <c r="B421" s="262" t="s">
        <v>10</v>
      </c>
      <c r="C421" s="263" t="s">
        <v>454</v>
      </c>
      <c r="D421" s="263" t="s">
        <v>455</v>
      </c>
      <c r="E421" s="263" t="s">
        <v>456</v>
      </c>
      <c r="F421" s="263" t="s">
        <v>447</v>
      </c>
      <c r="G421" s="264" t="s">
        <v>200</v>
      </c>
      <c r="H421" s="265">
        <v>6273700</v>
      </c>
      <c r="I421" s="266">
        <v>7653914</v>
      </c>
      <c r="J421" s="262" t="s">
        <v>238</v>
      </c>
      <c r="K421" s="262"/>
      <c r="L421" s="262">
        <v>292</v>
      </c>
      <c r="M421" s="262" t="s">
        <v>226</v>
      </c>
      <c r="N421" s="262">
        <v>7560</v>
      </c>
      <c r="O421" s="262">
        <v>1</v>
      </c>
      <c r="P421" s="262">
        <v>500</v>
      </c>
      <c r="Q421" s="262" t="s">
        <v>239</v>
      </c>
      <c r="R421" s="262" t="s">
        <v>332</v>
      </c>
      <c r="S421" s="267" t="s">
        <v>457</v>
      </c>
      <c r="T421" s="268">
        <v>21</v>
      </c>
      <c r="U421" s="269">
        <v>552801</v>
      </c>
      <c r="V421" s="264" t="s">
        <v>458</v>
      </c>
      <c r="W421" s="257" t="s">
        <v>3824</v>
      </c>
    </row>
    <row r="422" spans="1:23" ht="409.6" thickBot="1" x14ac:dyDescent="0.75">
      <c r="A422" s="261">
        <v>404</v>
      </c>
      <c r="B422" s="262" t="s">
        <v>10</v>
      </c>
      <c r="C422" s="263" t="s">
        <v>459</v>
      </c>
      <c r="D422" s="263" t="s">
        <v>460</v>
      </c>
      <c r="E422" s="263" t="s">
        <v>456</v>
      </c>
      <c r="F422" s="263" t="s">
        <v>447</v>
      </c>
      <c r="G422" s="264" t="s">
        <v>200</v>
      </c>
      <c r="H422" s="265">
        <v>6696300</v>
      </c>
      <c r="I422" s="266">
        <v>8169486</v>
      </c>
      <c r="J422" s="262" t="s">
        <v>238</v>
      </c>
      <c r="K422" s="262"/>
      <c r="L422" s="262">
        <v>292</v>
      </c>
      <c r="M422" s="262" t="s">
        <v>226</v>
      </c>
      <c r="N422" s="262">
        <v>7560</v>
      </c>
      <c r="O422" s="262">
        <v>1</v>
      </c>
      <c r="P422" s="262">
        <v>500</v>
      </c>
      <c r="Q422" s="262" t="s">
        <v>239</v>
      </c>
      <c r="R422" s="262" t="s">
        <v>332</v>
      </c>
      <c r="S422" s="267" t="s">
        <v>461</v>
      </c>
      <c r="T422" s="268">
        <v>21</v>
      </c>
      <c r="U422" s="269">
        <v>552801</v>
      </c>
      <c r="V422" s="264" t="s">
        <v>458</v>
      </c>
      <c r="W422" s="257" t="s">
        <v>3824</v>
      </c>
    </row>
    <row r="423" spans="1:23" ht="409.6" thickBot="1" x14ac:dyDescent="0.75">
      <c r="A423" s="261">
        <v>405</v>
      </c>
      <c r="B423" s="262" t="s">
        <v>450</v>
      </c>
      <c r="C423" s="263" t="s">
        <v>462</v>
      </c>
      <c r="D423" s="263" t="s">
        <v>463</v>
      </c>
      <c r="E423" s="263" t="s">
        <v>456</v>
      </c>
      <c r="F423" s="263" t="s">
        <v>447</v>
      </c>
      <c r="G423" s="264" t="s">
        <v>200</v>
      </c>
      <c r="H423" s="265">
        <v>6601600</v>
      </c>
      <c r="I423" s="266">
        <v>8053952</v>
      </c>
      <c r="J423" s="262" t="s">
        <v>238</v>
      </c>
      <c r="K423" s="262"/>
      <c r="L423" s="262">
        <v>292</v>
      </c>
      <c r="M423" s="262" t="s">
        <v>226</v>
      </c>
      <c r="N423" s="262">
        <v>7560</v>
      </c>
      <c r="O423" s="262">
        <v>1</v>
      </c>
      <c r="P423" s="262">
        <v>500</v>
      </c>
      <c r="Q423" s="262" t="s">
        <v>239</v>
      </c>
      <c r="R423" s="262" t="s">
        <v>332</v>
      </c>
      <c r="S423" s="267" t="s">
        <v>464</v>
      </c>
      <c r="T423" s="268">
        <v>21</v>
      </c>
      <c r="U423" s="269">
        <v>552801</v>
      </c>
      <c r="V423" s="264" t="s">
        <v>458</v>
      </c>
      <c r="W423" s="257" t="s">
        <v>3824</v>
      </c>
    </row>
    <row r="424" spans="1:23" ht="409.6" thickBot="1" x14ac:dyDescent="0.75">
      <c r="A424" s="261">
        <v>406</v>
      </c>
      <c r="B424" s="262" t="s">
        <v>450</v>
      </c>
      <c r="C424" s="263" t="s">
        <v>465</v>
      </c>
      <c r="D424" s="263" t="s">
        <v>466</v>
      </c>
      <c r="E424" s="263" t="s">
        <v>456</v>
      </c>
      <c r="F424" s="263" t="s">
        <v>447</v>
      </c>
      <c r="G424" s="264" t="s">
        <v>200</v>
      </c>
      <c r="H424" s="265">
        <v>6660100</v>
      </c>
      <c r="I424" s="266">
        <v>8125322</v>
      </c>
      <c r="J424" s="262" t="s">
        <v>238</v>
      </c>
      <c r="K424" s="262"/>
      <c r="L424" s="262">
        <v>292</v>
      </c>
      <c r="M424" s="262" t="s">
        <v>226</v>
      </c>
      <c r="N424" s="262">
        <v>7560</v>
      </c>
      <c r="O424" s="262">
        <v>1</v>
      </c>
      <c r="P424" s="262">
        <v>500</v>
      </c>
      <c r="Q424" s="262" t="s">
        <v>239</v>
      </c>
      <c r="R424" s="262" t="s">
        <v>332</v>
      </c>
      <c r="S424" s="267" t="s">
        <v>467</v>
      </c>
      <c r="T424" s="268">
        <v>21</v>
      </c>
      <c r="U424" s="269">
        <v>552801</v>
      </c>
      <c r="V424" s="264" t="s">
        <v>458</v>
      </c>
      <c r="W424" s="257" t="s">
        <v>3824</v>
      </c>
    </row>
    <row r="425" spans="1:23" ht="297.75" thickBot="1" x14ac:dyDescent="0.75">
      <c r="A425" s="261">
        <v>407</v>
      </c>
      <c r="B425" s="262" t="s">
        <v>10</v>
      </c>
      <c r="C425" s="263" t="s">
        <v>468</v>
      </c>
      <c r="D425" s="263" t="s">
        <v>469</v>
      </c>
      <c r="E425" s="263" t="s">
        <v>470</v>
      </c>
      <c r="F425" s="263" t="s">
        <v>447</v>
      </c>
      <c r="G425" s="264" t="s">
        <v>168</v>
      </c>
      <c r="H425" s="265">
        <v>5170400</v>
      </c>
      <c r="I425" s="266">
        <v>6307888</v>
      </c>
      <c r="J425" s="262" t="s">
        <v>230</v>
      </c>
      <c r="K425" s="262"/>
      <c r="L425" s="262">
        <v>242</v>
      </c>
      <c r="M425" s="262" t="s">
        <v>246</v>
      </c>
      <c r="N425" s="262">
        <v>5740</v>
      </c>
      <c r="O425" s="262">
        <v>1</v>
      </c>
      <c r="P425" s="262">
        <v>210</v>
      </c>
      <c r="Q425" s="262" t="s">
        <v>294</v>
      </c>
      <c r="R425" s="262" t="s">
        <v>295</v>
      </c>
      <c r="S425" s="267" t="s">
        <v>471</v>
      </c>
      <c r="T425" s="268">
        <v>21</v>
      </c>
      <c r="U425" s="269">
        <v>552801</v>
      </c>
      <c r="V425" s="264" t="s">
        <v>458</v>
      </c>
      <c r="W425" s="257" t="s">
        <v>3824</v>
      </c>
    </row>
    <row r="426" spans="1:23" ht="409.6" thickBot="1" x14ac:dyDescent="0.75">
      <c r="A426" s="261">
        <v>408</v>
      </c>
      <c r="B426" s="262" t="s">
        <v>10</v>
      </c>
      <c r="C426" s="263" t="s">
        <v>472</v>
      </c>
      <c r="D426" s="263" t="s">
        <v>473</v>
      </c>
      <c r="E426" s="263" t="s">
        <v>470</v>
      </c>
      <c r="F426" s="263" t="s">
        <v>447</v>
      </c>
      <c r="G426" s="264" t="s">
        <v>168</v>
      </c>
      <c r="H426" s="265">
        <v>5414000</v>
      </c>
      <c r="I426" s="266">
        <v>6605080</v>
      </c>
      <c r="J426" s="262" t="s">
        <v>230</v>
      </c>
      <c r="K426" s="262"/>
      <c r="L426" s="262">
        <v>242</v>
      </c>
      <c r="M426" s="262" t="s">
        <v>246</v>
      </c>
      <c r="N426" s="262">
        <v>5740</v>
      </c>
      <c r="O426" s="262">
        <v>1</v>
      </c>
      <c r="P426" s="262">
        <v>210</v>
      </c>
      <c r="Q426" s="262" t="s">
        <v>294</v>
      </c>
      <c r="R426" s="262" t="s">
        <v>295</v>
      </c>
      <c r="S426" s="267" t="s">
        <v>474</v>
      </c>
      <c r="T426" s="268">
        <v>21</v>
      </c>
      <c r="U426" s="269">
        <v>552801</v>
      </c>
      <c r="V426" s="264" t="s">
        <v>458</v>
      </c>
      <c r="W426" s="257" t="s">
        <v>3824</v>
      </c>
    </row>
    <row r="427" spans="1:23" ht="409.6" thickBot="1" x14ac:dyDescent="0.75">
      <c r="A427" s="261">
        <v>409</v>
      </c>
      <c r="B427" s="262" t="s">
        <v>450</v>
      </c>
      <c r="C427" s="263" t="s">
        <v>475</v>
      </c>
      <c r="D427" s="263" t="s">
        <v>476</v>
      </c>
      <c r="E427" s="263" t="s">
        <v>470</v>
      </c>
      <c r="F427" s="263" t="s">
        <v>447</v>
      </c>
      <c r="G427" s="264" t="s">
        <v>168</v>
      </c>
      <c r="H427" s="265">
        <v>5422600</v>
      </c>
      <c r="I427" s="266">
        <v>6615572</v>
      </c>
      <c r="J427" s="262" t="s">
        <v>230</v>
      </c>
      <c r="K427" s="262"/>
      <c r="L427" s="262">
        <v>242</v>
      </c>
      <c r="M427" s="262" t="s">
        <v>246</v>
      </c>
      <c r="N427" s="262">
        <v>5740</v>
      </c>
      <c r="O427" s="262">
        <v>1</v>
      </c>
      <c r="P427" s="262">
        <v>210</v>
      </c>
      <c r="Q427" s="262" t="s">
        <v>294</v>
      </c>
      <c r="R427" s="262" t="s">
        <v>295</v>
      </c>
      <c r="S427" s="267" t="s">
        <v>477</v>
      </c>
      <c r="T427" s="268">
        <v>21</v>
      </c>
      <c r="U427" s="269">
        <v>552801</v>
      </c>
      <c r="V427" s="264" t="s">
        <v>458</v>
      </c>
      <c r="W427" s="257" t="s">
        <v>3824</v>
      </c>
    </row>
    <row r="428" spans="1:23" ht="396.75" thickBot="1" x14ac:dyDescent="0.75">
      <c r="A428" s="261">
        <v>410</v>
      </c>
      <c r="B428" s="262" t="s">
        <v>450</v>
      </c>
      <c r="C428" s="263" t="s">
        <v>478</v>
      </c>
      <c r="D428" s="263" t="s">
        <v>479</v>
      </c>
      <c r="E428" s="263" t="s">
        <v>470</v>
      </c>
      <c r="F428" s="263" t="s">
        <v>447</v>
      </c>
      <c r="G428" s="264" t="s">
        <v>168</v>
      </c>
      <c r="H428" s="265">
        <v>5435500</v>
      </c>
      <c r="I428" s="266">
        <v>6631310</v>
      </c>
      <c r="J428" s="262" t="s">
        <v>230</v>
      </c>
      <c r="K428" s="262"/>
      <c r="L428" s="262">
        <v>242</v>
      </c>
      <c r="M428" s="262" t="s">
        <v>246</v>
      </c>
      <c r="N428" s="262">
        <v>5740</v>
      </c>
      <c r="O428" s="262">
        <v>1</v>
      </c>
      <c r="P428" s="262">
        <v>210</v>
      </c>
      <c r="Q428" s="262" t="s">
        <v>294</v>
      </c>
      <c r="R428" s="262" t="s">
        <v>295</v>
      </c>
      <c r="S428" s="267" t="s">
        <v>480</v>
      </c>
      <c r="T428" s="268">
        <v>21</v>
      </c>
      <c r="U428" s="269">
        <v>552801</v>
      </c>
      <c r="V428" s="264" t="s">
        <v>458</v>
      </c>
      <c r="W428" s="257" t="s">
        <v>3824</v>
      </c>
    </row>
    <row r="429" spans="1:23" ht="409.6" thickBot="1" x14ac:dyDescent="0.75">
      <c r="A429" s="261">
        <v>411</v>
      </c>
      <c r="B429" s="262" t="s">
        <v>481</v>
      </c>
      <c r="C429" s="263" t="s">
        <v>482</v>
      </c>
      <c r="D429" s="263" t="s">
        <v>483</v>
      </c>
      <c r="E429" s="263" t="s">
        <v>484</v>
      </c>
      <c r="F429" s="263" t="s">
        <v>447</v>
      </c>
      <c r="G429" s="264" t="s">
        <v>73</v>
      </c>
      <c r="H429" s="265">
        <v>8274300</v>
      </c>
      <c r="I429" s="266">
        <v>10094646</v>
      </c>
      <c r="J429" s="262" t="s">
        <v>225</v>
      </c>
      <c r="K429" s="262"/>
      <c r="L429" s="262">
        <v>300</v>
      </c>
      <c r="M429" s="262">
        <v>154</v>
      </c>
      <c r="N429" s="262">
        <v>7210</v>
      </c>
      <c r="O429" s="262" t="s">
        <v>231</v>
      </c>
      <c r="P429" s="262" t="s">
        <v>227</v>
      </c>
      <c r="Q429" s="262" t="s">
        <v>228</v>
      </c>
      <c r="R429" s="262" t="s">
        <v>304</v>
      </c>
      <c r="S429" s="267" t="s">
        <v>485</v>
      </c>
      <c r="T429" s="268">
        <v>21</v>
      </c>
      <c r="U429" s="269">
        <v>552801</v>
      </c>
      <c r="V429" s="264" t="s">
        <v>458</v>
      </c>
      <c r="W429" s="257" t="s">
        <v>3824</v>
      </c>
    </row>
    <row r="430" spans="1:23" ht="264.75" thickBot="1" x14ac:dyDescent="0.75">
      <c r="A430" s="261">
        <v>412</v>
      </c>
      <c r="B430" s="262" t="s">
        <v>486</v>
      </c>
      <c r="C430" s="263" t="s">
        <v>487</v>
      </c>
      <c r="D430" s="263" t="s">
        <v>488</v>
      </c>
      <c r="E430" s="263" t="s">
        <v>489</v>
      </c>
      <c r="F430" s="263" t="s">
        <v>447</v>
      </c>
      <c r="G430" s="264" t="s">
        <v>174</v>
      </c>
      <c r="H430" s="265">
        <v>5359500</v>
      </c>
      <c r="I430" s="266">
        <v>6538590</v>
      </c>
      <c r="J430" s="262" t="s">
        <v>230</v>
      </c>
      <c r="K430" s="262"/>
      <c r="L430" s="262">
        <v>242</v>
      </c>
      <c r="M430" s="262" t="s">
        <v>226</v>
      </c>
      <c r="N430" s="262">
        <v>4920</v>
      </c>
      <c r="O430" s="262" t="s">
        <v>231</v>
      </c>
      <c r="P430" s="262">
        <v>350</v>
      </c>
      <c r="Q430" s="262" t="s">
        <v>231</v>
      </c>
      <c r="R430" s="262" t="s">
        <v>306</v>
      </c>
      <c r="S430" s="267" t="s">
        <v>490</v>
      </c>
      <c r="T430" s="268">
        <v>21</v>
      </c>
      <c r="U430" s="269">
        <v>552801</v>
      </c>
      <c r="V430" s="264" t="s">
        <v>458</v>
      </c>
      <c r="W430" s="257" t="s">
        <v>3824</v>
      </c>
    </row>
    <row r="431" spans="1:23" ht="165.75" thickBot="1" x14ac:dyDescent="0.75">
      <c r="A431" s="261">
        <v>413</v>
      </c>
      <c r="B431" s="262" t="s">
        <v>481</v>
      </c>
      <c r="C431" s="263" t="s">
        <v>704</v>
      </c>
      <c r="D431" s="263" t="s">
        <v>705</v>
      </c>
      <c r="E431" s="263" t="s">
        <v>498</v>
      </c>
      <c r="F431" s="263" t="s">
        <v>447</v>
      </c>
      <c r="G431" s="264" t="s">
        <v>177</v>
      </c>
      <c r="H431" s="265">
        <v>7480400</v>
      </c>
      <c r="I431" s="266">
        <v>9126088</v>
      </c>
      <c r="J431" s="262" t="s">
        <v>233</v>
      </c>
      <c r="K431" s="262"/>
      <c r="L431" s="262">
        <v>277</v>
      </c>
      <c r="M431" s="262" t="s">
        <v>226</v>
      </c>
      <c r="N431" s="262">
        <v>5150</v>
      </c>
      <c r="O431" s="262" t="s">
        <v>231</v>
      </c>
      <c r="P431" s="262" t="s">
        <v>234</v>
      </c>
      <c r="Q431" s="262" t="s">
        <v>231</v>
      </c>
      <c r="R431" s="262" t="s">
        <v>309</v>
      </c>
      <c r="S431" s="267" t="s">
        <v>566</v>
      </c>
      <c r="T431" s="268">
        <v>21</v>
      </c>
      <c r="U431" s="269">
        <v>211294</v>
      </c>
      <c r="V431" s="264" t="s">
        <v>706</v>
      </c>
      <c r="W431" s="257" t="s">
        <v>3825</v>
      </c>
    </row>
    <row r="432" spans="1:23" ht="132.75" thickBot="1" x14ac:dyDescent="0.75">
      <c r="A432" s="261">
        <v>414</v>
      </c>
      <c r="B432" s="262" t="s">
        <v>481</v>
      </c>
      <c r="C432" s="263" t="s">
        <v>707</v>
      </c>
      <c r="D432" s="263" t="s">
        <v>708</v>
      </c>
      <c r="E432" s="263" t="s">
        <v>493</v>
      </c>
      <c r="F432" s="263" t="s">
        <v>447</v>
      </c>
      <c r="G432" s="264" t="s">
        <v>172</v>
      </c>
      <c r="H432" s="265">
        <v>8318700</v>
      </c>
      <c r="I432" s="266">
        <v>10148814</v>
      </c>
      <c r="J432" s="262" t="s">
        <v>225</v>
      </c>
      <c r="K432" s="262"/>
      <c r="L432" s="262">
        <v>292</v>
      </c>
      <c r="M432" s="262" t="s">
        <v>246</v>
      </c>
      <c r="N432" s="262">
        <v>6005</v>
      </c>
      <c r="O432" s="262" t="s">
        <v>231</v>
      </c>
      <c r="P432" s="262" t="s">
        <v>227</v>
      </c>
      <c r="Q432" s="262" t="s">
        <v>228</v>
      </c>
      <c r="R432" s="262" t="s">
        <v>301</v>
      </c>
      <c r="S432" s="267" t="s">
        <v>709</v>
      </c>
      <c r="T432" s="268">
        <v>21</v>
      </c>
      <c r="U432" s="269">
        <v>211294</v>
      </c>
      <c r="V432" s="264" t="s">
        <v>706</v>
      </c>
      <c r="W432" s="257" t="s">
        <v>3825</v>
      </c>
    </row>
    <row r="433" spans="1:23" ht="132.75" thickBot="1" x14ac:dyDescent="0.75">
      <c r="A433" s="261">
        <v>415</v>
      </c>
      <c r="B433" s="262" t="s">
        <v>481</v>
      </c>
      <c r="C433" s="263" t="s">
        <v>710</v>
      </c>
      <c r="D433" s="263" t="s">
        <v>711</v>
      </c>
      <c r="E433" s="263" t="s">
        <v>712</v>
      </c>
      <c r="F433" s="263" t="s">
        <v>447</v>
      </c>
      <c r="G433" s="264" t="s">
        <v>74</v>
      </c>
      <c r="H433" s="265">
        <v>8441600</v>
      </c>
      <c r="I433" s="266">
        <v>10298752</v>
      </c>
      <c r="J433" s="262" t="s">
        <v>225</v>
      </c>
      <c r="K433" s="262"/>
      <c r="L433" s="262">
        <v>292</v>
      </c>
      <c r="M433" s="262" t="s">
        <v>226</v>
      </c>
      <c r="N433" s="262">
        <v>7675</v>
      </c>
      <c r="O433" s="262" t="s">
        <v>231</v>
      </c>
      <c r="P433" s="262" t="s">
        <v>227</v>
      </c>
      <c r="Q433" s="262" t="s">
        <v>228</v>
      </c>
      <c r="R433" s="262" t="s">
        <v>305</v>
      </c>
      <c r="S433" s="267" t="s">
        <v>713</v>
      </c>
      <c r="T433" s="268">
        <v>21</v>
      </c>
      <c r="U433" s="269">
        <v>211294</v>
      </c>
      <c r="V433" s="264" t="s">
        <v>706</v>
      </c>
      <c r="W433" s="257" t="s">
        <v>3825</v>
      </c>
    </row>
    <row r="434" spans="1:23" ht="132.75" thickBot="1" x14ac:dyDescent="0.75">
      <c r="A434" s="261">
        <v>416</v>
      </c>
      <c r="B434" s="262" t="s">
        <v>481</v>
      </c>
      <c r="C434" s="263" t="s">
        <v>714</v>
      </c>
      <c r="D434" s="263" t="s">
        <v>715</v>
      </c>
      <c r="E434" s="263" t="s">
        <v>712</v>
      </c>
      <c r="F434" s="263" t="s">
        <v>447</v>
      </c>
      <c r="G434" s="264" t="s">
        <v>74</v>
      </c>
      <c r="H434" s="265">
        <v>8704400</v>
      </c>
      <c r="I434" s="266">
        <v>10619368</v>
      </c>
      <c r="J434" s="262" t="s">
        <v>225</v>
      </c>
      <c r="K434" s="262"/>
      <c r="L434" s="262">
        <v>292</v>
      </c>
      <c r="M434" s="262" t="s">
        <v>226</v>
      </c>
      <c r="N434" s="262">
        <v>7675</v>
      </c>
      <c r="O434" s="262" t="s">
        <v>231</v>
      </c>
      <c r="P434" s="262" t="s">
        <v>227</v>
      </c>
      <c r="Q434" s="262" t="s">
        <v>228</v>
      </c>
      <c r="R434" s="262" t="s">
        <v>305</v>
      </c>
      <c r="S434" s="267" t="s">
        <v>716</v>
      </c>
      <c r="T434" s="268">
        <v>21</v>
      </c>
      <c r="U434" s="269">
        <v>211294</v>
      </c>
      <c r="V434" s="264" t="s">
        <v>706</v>
      </c>
      <c r="W434" s="257" t="s">
        <v>3825</v>
      </c>
    </row>
    <row r="435" spans="1:23" ht="132.75" thickBot="1" x14ac:dyDescent="0.75">
      <c r="A435" s="261">
        <v>417</v>
      </c>
      <c r="B435" s="262" t="s">
        <v>481</v>
      </c>
      <c r="C435" s="263" t="s">
        <v>717</v>
      </c>
      <c r="D435" s="263" t="s">
        <v>718</v>
      </c>
      <c r="E435" s="263" t="s">
        <v>493</v>
      </c>
      <c r="F435" s="263" t="s">
        <v>447</v>
      </c>
      <c r="G435" s="264" t="s">
        <v>172</v>
      </c>
      <c r="H435" s="265">
        <v>8143500</v>
      </c>
      <c r="I435" s="266">
        <v>9935070</v>
      </c>
      <c r="J435" s="262" t="s">
        <v>225</v>
      </c>
      <c r="K435" s="262"/>
      <c r="L435" s="262">
        <v>292</v>
      </c>
      <c r="M435" s="262" t="s">
        <v>246</v>
      </c>
      <c r="N435" s="262">
        <v>6005</v>
      </c>
      <c r="O435" s="262" t="s">
        <v>231</v>
      </c>
      <c r="P435" s="262" t="s">
        <v>227</v>
      </c>
      <c r="Q435" s="262" t="s">
        <v>228</v>
      </c>
      <c r="R435" s="262" t="s">
        <v>301</v>
      </c>
      <c r="S435" s="267" t="s">
        <v>719</v>
      </c>
      <c r="T435" s="268">
        <v>21</v>
      </c>
      <c r="U435" s="269">
        <v>211294</v>
      </c>
      <c r="V435" s="264" t="s">
        <v>706</v>
      </c>
      <c r="W435" s="257" t="s">
        <v>3825</v>
      </c>
    </row>
    <row r="436" spans="1:23" ht="132.75" thickBot="1" x14ac:dyDescent="0.75">
      <c r="A436" s="261">
        <v>418</v>
      </c>
      <c r="B436" s="262" t="s">
        <v>481</v>
      </c>
      <c r="C436" s="263" t="s">
        <v>720</v>
      </c>
      <c r="D436" s="263" t="s">
        <v>721</v>
      </c>
      <c r="E436" s="263" t="s">
        <v>712</v>
      </c>
      <c r="F436" s="263" t="s">
        <v>447</v>
      </c>
      <c r="G436" s="264" t="s">
        <v>74</v>
      </c>
      <c r="H436" s="265">
        <v>8397800</v>
      </c>
      <c r="I436" s="266">
        <v>10245316</v>
      </c>
      <c r="J436" s="262" t="s">
        <v>225</v>
      </c>
      <c r="K436" s="262"/>
      <c r="L436" s="262">
        <v>292</v>
      </c>
      <c r="M436" s="262" t="s">
        <v>226</v>
      </c>
      <c r="N436" s="262">
        <v>7675</v>
      </c>
      <c r="O436" s="262" t="s">
        <v>231</v>
      </c>
      <c r="P436" s="262" t="s">
        <v>227</v>
      </c>
      <c r="Q436" s="262" t="s">
        <v>228</v>
      </c>
      <c r="R436" s="262" t="s">
        <v>305</v>
      </c>
      <c r="S436" s="267" t="s">
        <v>722</v>
      </c>
      <c r="T436" s="268">
        <v>21</v>
      </c>
      <c r="U436" s="269">
        <v>211294</v>
      </c>
      <c r="V436" s="264" t="s">
        <v>706</v>
      </c>
      <c r="W436" s="257" t="s">
        <v>3825</v>
      </c>
    </row>
    <row r="437" spans="1:23" ht="363.75" thickBot="1" x14ac:dyDescent="0.75">
      <c r="A437" s="261">
        <v>419</v>
      </c>
      <c r="B437" s="262" t="s">
        <v>10</v>
      </c>
      <c r="C437" s="263" t="s">
        <v>660</v>
      </c>
      <c r="D437" s="263" t="s">
        <v>661</v>
      </c>
      <c r="E437" s="263" t="s">
        <v>627</v>
      </c>
      <c r="F437" s="263" t="s">
        <v>447</v>
      </c>
      <c r="G437" s="264" t="s">
        <v>201</v>
      </c>
      <c r="H437" s="265">
        <v>7174100</v>
      </c>
      <c r="I437" s="266">
        <v>8752402</v>
      </c>
      <c r="J437" s="262" t="s">
        <v>238</v>
      </c>
      <c r="K437" s="262"/>
      <c r="L437" s="262">
        <v>292</v>
      </c>
      <c r="M437" s="262" t="s">
        <v>226</v>
      </c>
      <c r="N437" s="262">
        <v>7560</v>
      </c>
      <c r="O437" s="262">
        <v>1</v>
      </c>
      <c r="P437" s="262">
        <v>500</v>
      </c>
      <c r="Q437" s="262" t="s">
        <v>239</v>
      </c>
      <c r="R437" s="262" t="s">
        <v>333</v>
      </c>
      <c r="S437" s="267" t="s">
        <v>662</v>
      </c>
      <c r="T437" s="268">
        <v>21</v>
      </c>
      <c r="U437" s="269">
        <v>152316</v>
      </c>
      <c r="V437" s="264" t="s">
        <v>663</v>
      </c>
      <c r="W437" s="257" t="s">
        <v>3826</v>
      </c>
    </row>
    <row r="438" spans="1:23" ht="363.75" thickBot="1" x14ac:dyDescent="0.75">
      <c r="A438" s="261">
        <v>420</v>
      </c>
      <c r="B438" s="262" t="s">
        <v>10</v>
      </c>
      <c r="C438" s="263" t="s">
        <v>664</v>
      </c>
      <c r="D438" s="263" t="s">
        <v>665</v>
      </c>
      <c r="E438" s="263" t="s">
        <v>456</v>
      </c>
      <c r="F438" s="263" t="s">
        <v>447</v>
      </c>
      <c r="G438" s="264" t="s">
        <v>200</v>
      </c>
      <c r="H438" s="265">
        <v>7012100</v>
      </c>
      <c r="I438" s="266">
        <v>8554762</v>
      </c>
      <c r="J438" s="262" t="s">
        <v>238</v>
      </c>
      <c r="K438" s="262"/>
      <c r="L438" s="262">
        <v>292</v>
      </c>
      <c r="M438" s="262" t="s">
        <v>226</v>
      </c>
      <c r="N438" s="262">
        <v>7560</v>
      </c>
      <c r="O438" s="262">
        <v>1</v>
      </c>
      <c r="P438" s="262">
        <v>500</v>
      </c>
      <c r="Q438" s="262" t="s">
        <v>239</v>
      </c>
      <c r="R438" s="262" t="s">
        <v>332</v>
      </c>
      <c r="S438" s="267" t="s">
        <v>662</v>
      </c>
      <c r="T438" s="268">
        <v>21</v>
      </c>
      <c r="U438" s="269">
        <v>152316</v>
      </c>
      <c r="V438" s="264" t="s">
        <v>663</v>
      </c>
      <c r="W438" s="257" t="s">
        <v>3826</v>
      </c>
    </row>
    <row r="439" spans="1:23" ht="363.75" thickBot="1" x14ac:dyDescent="0.75">
      <c r="A439" s="261">
        <v>421</v>
      </c>
      <c r="B439" s="262" t="s">
        <v>10</v>
      </c>
      <c r="C439" s="263" t="s">
        <v>666</v>
      </c>
      <c r="D439" s="263" t="s">
        <v>667</v>
      </c>
      <c r="E439" s="263" t="s">
        <v>627</v>
      </c>
      <c r="F439" s="263" t="s">
        <v>447</v>
      </c>
      <c r="G439" s="264" t="s">
        <v>201</v>
      </c>
      <c r="H439" s="265">
        <v>7174100</v>
      </c>
      <c r="I439" s="266">
        <v>8752402</v>
      </c>
      <c r="J439" s="262" t="s">
        <v>238</v>
      </c>
      <c r="K439" s="262"/>
      <c r="L439" s="262">
        <v>292</v>
      </c>
      <c r="M439" s="262" t="s">
        <v>226</v>
      </c>
      <c r="N439" s="262">
        <v>7560</v>
      </c>
      <c r="O439" s="262">
        <v>1</v>
      </c>
      <c r="P439" s="262">
        <v>500</v>
      </c>
      <c r="Q439" s="262" t="s">
        <v>239</v>
      </c>
      <c r="R439" s="262" t="s">
        <v>333</v>
      </c>
      <c r="S439" s="267" t="s">
        <v>668</v>
      </c>
      <c r="T439" s="268">
        <v>21</v>
      </c>
      <c r="U439" s="269">
        <v>152316</v>
      </c>
      <c r="V439" s="264" t="s">
        <v>663</v>
      </c>
      <c r="W439" s="257" t="s">
        <v>3826</v>
      </c>
    </row>
    <row r="440" spans="1:23" ht="363.75" thickBot="1" x14ac:dyDescent="0.75">
      <c r="A440" s="261">
        <v>422</v>
      </c>
      <c r="B440" s="262" t="s">
        <v>10</v>
      </c>
      <c r="C440" s="263" t="s">
        <v>669</v>
      </c>
      <c r="D440" s="263" t="s">
        <v>670</v>
      </c>
      <c r="E440" s="263" t="s">
        <v>456</v>
      </c>
      <c r="F440" s="263" t="s">
        <v>447</v>
      </c>
      <c r="G440" s="264" t="s">
        <v>200</v>
      </c>
      <c r="H440" s="265">
        <v>7012100</v>
      </c>
      <c r="I440" s="266">
        <v>8554762</v>
      </c>
      <c r="J440" s="262" t="s">
        <v>238</v>
      </c>
      <c r="K440" s="262"/>
      <c r="L440" s="262">
        <v>292</v>
      </c>
      <c r="M440" s="262" t="s">
        <v>226</v>
      </c>
      <c r="N440" s="262">
        <v>7560</v>
      </c>
      <c r="O440" s="262">
        <v>1</v>
      </c>
      <c r="P440" s="262">
        <v>500</v>
      </c>
      <c r="Q440" s="262" t="s">
        <v>239</v>
      </c>
      <c r="R440" s="262" t="s">
        <v>332</v>
      </c>
      <c r="S440" s="267" t="s">
        <v>668</v>
      </c>
      <c r="T440" s="268">
        <v>21</v>
      </c>
      <c r="U440" s="269">
        <v>152316</v>
      </c>
      <c r="V440" s="264" t="s">
        <v>663</v>
      </c>
      <c r="W440" s="257" t="s">
        <v>3826</v>
      </c>
    </row>
    <row r="441" spans="1:23" ht="363.75" thickBot="1" x14ac:dyDescent="0.75">
      <c r="A441" s="261">
        <v>423</v>
      </c>
      <c r="B441" s="262" t="s">
        <v>10</v>
      </c>
      <c r="C441" s="263" t="s">
        <v>671</v>
      </c>
      <c r="D441" s="263" t="s">
        <v>672</v>
      </c>
      <c r="E441" s="263" t="s">
        <v>446</v>
      </c>
      <c r="F441" s="263" t="s">
        <v>447</v>
      </c>
      <c r="G441" s="264" t="s">
        <v>203</v>
      </c>
      <c r="H441" s="265">
        <v>7360900</v>
      </c>
      <c r="I441" s="266">
        <v>8980298</v>
      </c>
      <c r="J441" s="262" t="s">
        <v>238</v>
      </c>
      <c r="K441" s="262"/>
      <c r="L441" s="262">
        <v>390</v>
      </c>
      <c r="M441" s="262" t="s">
        <v>335</v>
      </c>
      <c r="N441" s="262">
        <v>7660</v>
      </c>
      <c r="O441" s="262">
        <v>1</v>
      </c>
      <c r="P441" s="262">
        <v>500</v>
      </c>
      <c r="Q441" s="262" t="s">
        <v>294</v>
      </c>
      <c r="R441" s="262" t="s">
        <v>336</v>
      </c>
      <c r="S441" s="267" t="s">
        <v>662</v>
      </c>
      <c r="T441" s="268">
        <v>21</v>
      </c>
      <c r="U441" s="269">
        <v>152316</v>
      </c>
      <c r="V441" s="264" t="s">
        <v>663</v>
      </c>
      <c r="W441" s="257" t="s">
        <v>3826</v>
      </c>
    </row>
    <row r="442" spans="1:23" ht="363.75" thickBot="1" x14ac:dyDescent="0.75">
      <c r="A442" s="261">
        <v>424</v>
      </c>
      <c r="B442" s="262" t="s">
        <v>10</v>
      </c>
      <c r="C442" s="263" t="s">
        <v>673</v>
      </c>
      <c r="D442" s="263" t="s">
        <v>674</v>
      </c>
      <c r="E442" s="263" t="s">
        <v>470</v>
      </c>
      <c r="F442" s="263" t="s">
        <v>447</v>
      </c>
      <c r="G442" s="264" t="s">
        <v>168</v>
      </c>
      <c r="H442" s="265">
        <v>5804700</v>
      </c>
      <c r="I442" s="266">
        <v>7081734</v>
      </c>
      <c r="J442" s="262" t="s">
        <v>230</v>
      </c>
      <c r="K442" s="262"/>
      <c r="L442" s="262">
        <v>242</v>
      </c>
      <c r="M442" s="262" t="s">
        <v>246</v>
      </c>
      <c r="N442" s="262">
        <v>5740</v>
      </c>
      <c r="O442" s="262">
        <v>1</v>
      </c>
      <c r="P442" s="262">
        <v>210</v>
      </c>
      <c r="Q442" s="262" t="s">
        <v>294</v>
      </c>
      <c r="R442" s="262" t="s">
        <v>295</v>
      </c>
      <c r="S442" s="267" t="s">
        <v>675</v>
      </c>
      <c r="T442" s="268">
        <v>21</v>
      </c>
      <c r="U442" s="269">
        <v>152316</v>
      </c>
      <c r="V442" s="264" t="s">
        <v>663</v>
      </c>
      <c r="W442" s="257" t="s">
        <v>3826</v>
      </c>
    </row>
    <row r="443" spans="1:23" ht="363.75" thickBot="1" x14ac:dyDescent="0.75">
      <c r="A443" s="261">
        <v>425</v>
      </c>
      <c r="B443" s="262" t="s">
        <v>10</v>
      </c>
      <c r="C443" s="263" t="s">
        <v>676</v>
      </c>
      <c r="D443" s="263" t="s">
        <v>677</v>
      </c>
      <c r="E443" s="263" t="s">
        <v>470</v>
      </c>
      <c r="F443" s="263" t="s">
        <v>447</v>
      </c>
      <c r="G443" s="264" t="s">
        <v>168</v>
      </c>
      <c r="H443" s="265">
        <v>5822800</v>
      </c>
      <c r="I443" s="266">
        <v>7103816</v>
      </c>
      <c r="J443" s="262" t="s">
        <v>230</v>
      </c>
      <c r="K443" s="262"/>
      <c r="L443" s="262">
        <v>242</v>
      </c>
      <c r="M443" s="262" t="s">
        <v>246</v>
      </c>
      <c r="N443" s="262">
        <v>5740</v>
      </c>
      <c r="O443" s="262">
        <v>1</v>
      </c>
      <c r="P443" s="262">
        <v>210</v>
      </c>
      <c r="Q443" s="262" t="s">
        <v>294</v>
      </c>
      <c r="R443" s="262" t="s">
        <v>295</v>
      </c>
      <c r="S443" s="267" t="s">
        <v>678</v>
      </c>
      <c r="T443" s="268">
        <v>21</v>
      </c>
      <c r="U443" s="269">
        <v>152316</v>
      </c>
      <c r="V443" s="264" t="s">
        <v>663</v>
      </c>
      <c r="W443" s="257" t="s">
        <v>3826</v>
      </c>
    </row>
    <row r="444" spans="1:23" ht="363.75" thickBot="1" x14ac:dyDescent="0.75">
      <c r="A444" s="261">
        <v>426</v>
      </c>
      <c r="B444" s="262" t="s">
        <v>10</v>
      </c>
      <c r="C444" s="263" t="s">
        <v>679</v>
      </c>
      <c r="D444" s="263" t="s">
        <v>680</v>
      </c>
      <c r="E444" s="263" t="s">
        <v>470</v>
      </c>
      <c r="F444" s="263" t="s">
        <v>447</v>
      </c>
      <c r="G444" s="264" t="s">
        <v>168</v>
      </c>
      <c r="H444" s="265">
        <v>5848600</v>
      </c>
      <c r="I444" s="266">
        <v>7135292</v>
      </c>
      <c r="J444" s="262" t="s">
        <v>230</v>
      </c>
      <c r="K444" s="262"/>
      <c r="L444" s="262">
        <v>242</v>
      </c>
      <c r="M444" s="262" t="s">
        <v>246</v>
      </c>
      <c r="N444" s="262">
        <v>5740</v>
      </c>
      <c r="O444" s="262">
        <v>1</v>
      </c>
      <c r="P444" s="262">
        <v>210</v>
      </c>
      <c r="Q444" s="262" t="s">
        <v>294</v>
      </c>
      <c r="R444" s="262" t="s">
        <v>295</v>
      </c>
      <c r="S444" s="267" t="s">
        <v>681</v>
      </c>
      <c r="T444" s="268">
        <v>21</v>
      </c>
      <c r="U444" s="269">
        <v>152316</v>
      </c>
      <c r="V444" s="264" t="s">
        <v>663</v>
      </c>
      <c r="W444" s="257" t="s">
        <v>3826</v>
      </c>
    </row>
    <row r="445" spans="1:23" ht="363.75" thickBot="1" x14ac:dyDescent="0.75">
      <c r="A445" s="261">
        <v>427</v>
      </c>
      <c r="B445" s="262" t="s">
        <v>10</v>
      </c>
      <c r="C445" s="263" t="s">
        <v>682</v>
      </c>
      <c r="D445" s="263" t="s">
        <v>683</v>
      </c>
      <c r="E445" s="263" t="s">
        <v>470</v>
      </c>
      <c r="F445" s="263" t="s">
        <v>447</v>
      </c>
      <c r="G445" s="264" t="s">
        <v>168</v>
      </c>
      <c r="H445" s="265">
        <v>5866700</v>
      </c>
      <c r="I445" s="266">
        <v>7157374</v>
      </c>
      <c r="J445" s="262" t="s">
        <v>230</v>
      </c>
      <c r="K445" s="262"/>
      <c r="L445" s="262">
        <v>242</v>
      </c>
      <c r="M445" s="262" t="s">
        <v>246</v>
      </c>
      <c r="N445" s="262">
        <v>5740</v>
      </c>
      <c r="O445" s="262">
        <v>1</v>
      </c>
      <c r="P445" s="262">
        <v>210</v>
      </c>
      <c r="Q445" s="262" t="s">
        <v>294</v>
      </c>
      <c r="R445" s="262" t="s">
        <v>295</v>
      </c>
      <c r="S445" s="267" t="s">
        <v>684</v>
      </c>
      <c r="T445" s="268">
        <v>21</v>
      </c>
      <c r="U445" s="269">
        <v>152316</v>
      </c>
      <c r="V445" s="264" t="s">
        <v>663</v>
      </c>
      <c r="W445" s="257" t="s">
        <v>3826</v>
      </c>
    </row>
    <row r="446" spans="1:23" ht="363.75" thickBot="1" x14ac:dyDescent="0.75">
      <c r="A446" s="261">
        <v>428</v>
      </c>
      <c r="B446" s="262" t="s">
        <v>10</v>
      </c>
      <c r="C446" s="263" t="s">
        <v>685</v>
      </c>
      <c r="D446" s="263" t="s">
        <v>686</v>
      </c>
      <c r="E446" s="263" t="s">
        <v>470</v>
      </c>
      <c r="F446" s="263" t="s">
        <v>447</v>
      </c>
      <c r="G446" s="264" t="s">
        <v>168</v>
      </c>
      <c r="H446" s="265">
        <v>5945000</v>
      </c>
      <c r="I446" s="266">
        <v>7252900</v>
      </c>
      <c r="J446" s="262" t="s">
        <v>230</v>
      </c>
      <c r="K446" s="262"/>
      <c r="L446" s="262">
        <v>242</v>
      </c>
      <c r="M446" s="262" t="s">
        <v>246</v>
      </c>
      <c r="N446" s="262">
        <v>5740</v>
      </c>
      <c r="O446" s="262">
        <v>1</v>
      </c>
      <c r="P446" s="262">
        <v>210</v>
      </c>
      <c r="Q446" s="262" t="s">
        <v>294</v>
      </c>
      <c r="R446" s="262" t="s">
        <v>295</v>
      </c>
      <c r="S446" s="267" t="s">
        <v>687</v>
      </c>
      <c r="T446" s="268">
        <v>21</v>
      </c>
      <c r="U446" s="269">
        <v>152316</v>
      </c>
      <c r="V446" s="264" t="s">
        <v>663</v>
      </c>
      <c r="W446" s="257" t="s">
        <v>3826</v>
      </c>
    </row>
    <row r="447" spans="1:23" ht="363.75" thickBot="1" x14ac:dyDescent="0.75">
      <c r="A447" s="261">
        <v>429</v>
      </c>
      <c r="B447" s="262" t="s">
        <v>10</v>
      </c>
      <c r="C447" s="263" t="s">
        <v>688</v>
      </c>
      <c r="D447" s="263" t="s">
        <v>689</v>
      </c>
      <c r="E447" s="263" t="s">
        <v>470</v>
      </c>
      <c r="F447" s="263" t="s">
        <v>447</v>
      </c>
      <c r="G447" s="264" t="s">
        <v>168</v>
      </c>
      <c r="H447" s="265">
        <v>5957900</v>
      </c>
      <c r="I447" s="266">
        <v>7268638</v>
      </c>
      <c r="J447" s="262" t="s">
        <v>230</v>
      </c>
      <c r="K447" s="262"/>
      <c r="L447" s="262">
        <v>242</v>
      </c>
      <c r="M447" s="262" t="s">
        <v>246</v>
      </c>
      <c r="N447" s="262">
        <v>5740</v>
      </c>
      <c r="O447" s="262">
        <v>1</v>
      </c>
      <c r="P447" s="262">
        <v>210</v>
      </c>
      <c r="Q447" s="262" t="s">
        <v>294</v>
      </c>
      <c r="R447" s="262" t="s">
        <v>295</v>
      </c>
      <c r="S447" s="267" t="s">
        <v>690</v>
      </c>
      <c r="T447" s="268">
        <v>21</v>
      </c>
      <c r="U447" s="269">
        <v>152316</v>
      </c>
      <c r="V447" s="264" t="s">
        <v>663</v>
      </c>
      <c r="W447" s="257" t="s">
        <v>3826</v>
      </c>
    </row>
    <row r="448" spans="1:23" ht="363.75" thickBot="1" x14ac:dyDescent="0.75">
      <c r="A448" s="261">
        <v>430</v>
      </c>
      <c r="B448" s="262" t="s">
        <v>10</v>
      </c>
      <c r="C448" s="263" t="s">
        <v>691</v>
      </c>
      <c r="D448" s="263" t="s">
        <v>692</v>
      </c>
      <c r="E448" s="263" t="s">
        <v>470</v>
      </c>
      <c r="F448" s="263" t="s">
        <v>447</v>
      </c>
      <c r="G448" s="264" t="s">
        <v>168</v>
      </c>
      <c r="H448" s="265">
        <v>6050000</v>
      </c>
      <c r="I448" s="266">
        <v>7381000</v>
      </c>
      <c r="J448" s="262" t="s">
        <v>230</v>
      </c>
      <c r="K448" s="262"/>
      <c r="L448" s="262">
        <v>242</v>
      </c>
      <c r="M448" s="262" t="s">
        <v>246</v>
      </c>
      <c r="N448" s="262">
        <v>5740</v>
      </c>
      <c r="O448" s="262">
        <v>1</v>
      </c>
      <c r="P448" s="262">
        <v>210</v>
      </c>
      <c r="Q448" s="262" t="s">
        <v>294</v>
      </c>
      <c r="R448" s="262" t="s">
        <v>295</v>
      </c>
      <c r="S448" s="267" t="s">
        <v>693</v>
      </c>
      <c r="T448" s="268">
        <v>21</v>
      </c>
      <c r="U448" s="269">
        <v>152316</v>
      </c>
      <c r="V448" s="264" t="s">
        <v>663</v>
      </c>
      <c r="W448" s="257" t="s">
        <v>3826</v>
      </c>
    </row>
    <row r="449" spans="1:23" ht="363.75" thickBot="1" x14ac:dyDescent="0.75">
      <c r="A449" s="261">
        <v>431</v>
      </c>
      <c r="B449" s="262" t="s">
        <v>10</v>
      </c>
      <c r="C449" s="263" t="s">
        <v>694</v>
      </c>
      <c r="D449" s="263" t="s">
        <v>695</v>
      </c>
      <c r="E449" s="263" t="s">
        <v>470</v>
      </c>
      <c r="F449" s="263" t="s">
        <v>447</v>
      </c>
      <c r="G449" s="264" t="s">
        <v>168</v>
      </c>
      <c r="H449" s="265">
        <v>6068100</v>
      </c>
      <c r="I449" s="266">
        <v>7403082</v>
      </c>
      <c r="J449" s="262" t="s">
        <v>230</v>
      </c>
      <c r="K449" s="262"/>
      <c r="L449" s="262">
        <v>242</v>
      </c>
      <c r="M449" s="262" t="s">
        <v>246</v>
      </c>
      <c r="N449" s="262">
        <v>5740</v>
      </c>
      <c r="O449" s="262">
        <v>1</v>
      </c>
      <c r="P449" s="262">
        <v>210</v>
      </c>
      <c r="Q449" s="262" t="s">
        <v>294</v>
      </c>
      <c r="R449" s="262" t="s">
        <v>295</v>
      </c>
      <c r="S449" s="267" t="s">
        <v>696</v>
      </c>
      <c r="T449" s="268">
        <v>21</v>
      </c>
      <c r="U449" s="269">
        <v>152316</v>
      </c>
      <c r="V449" s="264" t="s">
        <v>663</v>
      </c>
      <c r="W449" s="257" t="s">
        <v>3826</v>
      </c>
    </row>
    <row r="450" spans="1:23" ht="231.75" thickBot="1" x14ac:dyDescent="0.75">
      <c r="A450" s="261">
        <v>432</v>
      </c>
      <c r="B450" s="262" t="s">
        <v>10</v>
      </c>
      <c r="C450" s="263" t="s">
        <v>697</v>
      </c>
      <c r="D450" s="263" t="s">
        <v>698</v>
      </c>
      <c r="E450" s="263" t="s">
        <v>470</v>
      </c>
      <c r="F450" s="263" t="s">
        <v>447</v>
      </c>
      <c r="G450" s="264" t="s">
        <v>168</v>
      </c>
      <c r="H450" s="265">
        <v>5201400</v>
      </c>
      <c r="I450" s="266">
        <v>6345708</v>
      </c>
      <c r="J450" s="262" t="s">
        <v>230</v>
      </c>
      <c r="K450" s="262"/>
      <c r="L450" s="262">
        <v>242</v>
      </c>
      <c r="M450" s="262" t="s">
        <v>246</v>
      </c>
      <c r="N450" s="262">
        <v>5740</v>
      </c>
      <c r="O450" s="262">
        <v>1</v>
      </c>
      <c r="P450" s="262">
        <v>210</v>
      </c>
      <c r="Q450" s="262" t="s">
        <v>294</v>
      </c>
      <c r="R450" s="262" t="s">
        <v>295</v>
      </c>
      <c r="S450" s="267" t="s">
        <v>699</v>
      </c>
      <c r="T450" s="268">
        <v>21</v>
      </c>
      <c r="U450" s="269">
        <v>152316</v>
      </c>
      <c r="V450" s="264" t="s">
        <v>663</v>
      </c>
      <c r="W450" s="257" t="s">
        <v>3826</v>
      </c>
    </row>
    <row r="451" spans="1:23" ht="198.75" thickBot="1" x14ac:dyDescent="0.75">
      <c r="A451" s="261">
        <v>433</v>
      </c>
      <c r="B451" s="262" t="s">
        <v>638</v>
      </c>
      <c r="C451" s="263" t="s">
        <v>700</v>
      </c>
      <c r="D451" s="263" t="s">
        <v>701</v>
      </c>
      <c r="E451" s="263" t="s">
        <v>702</v>
      </c>
      <c r="F451" s="263" t="s">
        <v>447</v>
      </c>
      <c r="G451" s="264" t="s">
        <v>170</v>
      </c>
      <c r="H451" s="265">
        <v>5940700</v>
      </c>
      <c r="I451" s="266">
        <v>7247654</v>
      </c>
      <c r="J451" s="262" t="s">
        <v>230</v>
      </c>
      <c r="K451" s="262"/>
      <c r="L451" s="262">
        <v>242</v>
      </c>
      <c r="M451" s="262" t="s">
        <v>246</v>
      </c>
      <c r="N451" s="262">
        <v>4840</v>
      </c>
      <c r="O451" s="262" t="s">
        <v>263</v>
      </c>
      <c r="P451" s="262">
        <v>210</v>
      </c>
      <c r="Q451" s="262" t="s">
        <v>231</v>
      </c>
      <c r="R451" s="262" t="s">
        <v>297</v>
      </c>
      <c r="S451" s="267" t="s">
        <v>703</v>
      </c>
      <c r="T451" s="268">
        <v>21</v>
      </c>
      <c r="U451" s="269">
        <v>152316</v>
      </c>
      <c r="V451" s="264" t="s">
        <v>663</v>
      </c>
      <c r="W451" s="257" t="s">
        <v>3826</v>
      </c>
    </row>
    <row r="452" spans="1:23" ht="165.75" thickBot="1" x14ac:dyDescent="0.75">
      <c r="A452" s="261">
        <v>434</v>
      </c>
      <c r="B452" s="262" t="s">
        <v>481</v>
      </c>
      <c r="C452" s="263" t="s">
        <v>491</v>
      </c>
      <c r="D452" s="263" t="s">
        <v>492</v>
      </c>
      <c r="E452" s="263" t="s">
        <v>493</v>
      </c>
      <c r="F452" s="263" t="s">
        <v>447</v>
      </c>
      <c r="G452" s="264" t="s">
        <v>172</v>
      </c>
      <c r="H452" s="265">
        <v>8360600</v>
      </c>
      <c r="I452" s="266">
        <v>10199932</v>
      </c>
      <c r="J452" s="262" t="s">
        <v>225</v>
      </c>
      <c r="K452" s="262"/>
      <c r="L452" s="262">
        <v>292</v>
      </c>
      <c r="M452" s="262" t="s">
        <v>246</v>
      </c>
      <c r="N452" s="262">
        <v>6005</v>
      </c>
      <c r="O452" s="262" t="s">
        <v>231</v>
      </c>
      <c r="P452" s="262" t="s">
        <v>227</v>
      </c>
      <c r="Q452" s="262" t="s">
        <v>228</v>
      </c>
      <c r="R452" s="262" t="s">
        <v>301</v>
      </c>
      <c r="S452" s="267" t="s">
        <v>494</v>
      </c>
      <c r="T452" s="268">
        <v>21</v>
      </c>
      <c r="U452" s="269">
        <v>202590</v>
      </c>
      <c r="V452" s="264" t="s">
        <v>495</v>
      </c>
      <c r="W452" s="257" t="s">
        <v>3827</v>
      </c>
    </row>
    <row r="453" spans="1:23" ht="165.75" thickBot="1" x14ac:dyDescent="0.75">
      <c r="A453" s="261">
        <v>435</v>
      </c>
      <c r="B453" s="262" t="s">
        <v>481</v>
      </c>
      <c r="C453" s="263" t="s">
        <v>496</v>
      </c>
      <c r="D453" s="263" t="s">
        <v>497</v>
      </c>
      <c r="E453" s="263" t="s">
        <v>498</v>
      </c>
      <c r="F453" s="263" t="s">
        <v>447</v>
      </c>
      <c r="G453" s="264" t="s">
        <v>177</v>
      </c>
      <c r="H453" s="265">
        <v>7566100</v>
      </c>
      <c r="I453" s="266">
        <v>9230642</v>
      </c>
      <c r="J453" s="262" t="s">
        <v>233</v>
      </c>
      <c r="K453" s="262"/>
      <c r="L453" s="262">
        <v>277</v>
      </c>
      <c r="M453" s="262" t="s">
        <v>226</v>
      </c>
      <c r="N453" s="262">
        <v>5150</v>
      </c>
      <c r="O453" s="262" t="s">
        <v>231</v>
      </c>
      <c r="P453" s="262" t="s">
        <v>234</v>
      </c>
      <c r="Q453" s="262" t="s">
        <v>231</v>
      </c>
      <c r="R453" s="262" t="s">
        <v>309</v>
      </c>
      <c r="S453" s="267" t="s">
        <v>494</v>
      </c>
      <c r="T453" s="268">
        <v>21</v>
      </c>
      <c r="U453" s="269">
        <v>202590</v>
      </c>
      <c r="V453" s="264" t="s">
        <v>495</v>
      </c>
      <c r="W453" s="257" t="s">
        <v>3827</v>
      </c>
    </row>
    <row r="454" spans="1:23" ht="165.75" thickBot="1" x14ac:dyDescent="0.75">
      <c r="A454" s="261">
        <v>436</v>
      </c>
      <c r="B454" s="262" t="s">
        <v>481</v>
      </c>
      <c r="C454" s="263" t="s">
        <v>499</v>
      </c>
      <c r="D454" s="263" t="s">
        <v>500</v>
      </c>
      <c r="E454" s="263" t="s">
        <v>493</v>
      </c>
      <c r="F454" s="263" t="s">
        <v>447</v>
      </c>
      <c r="G454" s="264" t="s">
        <v>172</v>
      </c>
      <c r="H454" s="265">
        <v>8414000</v>
      </c>
      <c r="I454" s="266">
        <v>10265080</v>
      </c>
      <c r="J454" s="262" t="s">
        <v>225</v>
      </c>
      <c r="K454" s="262"/>
      <c r="L454" s="262">
        <v>292</v>
      </c>
      <c r="M454" s="262" t="s">
        <v>246</v>
      </c>
      <c r="N454" s="262">
        <v>6005</v>
      </c>
      <c r="O454" s="262" t="s">
        <v>231</v>
      </c>
      <c r="P454" s="262" t="s">
        <v>227</v>
      </c>
      <c r="Q454" s="262" t="s">
        <v>228</v>
      </c>
      <c r="R454" s="262" t="s">
        <v>301</v>
      </c>
      <c r="S454" s="267" t="s">
        <v>501</v>
      </c>
      <c r="T454" s="268">
        <v>21</v>
      </c>
      <c r="U454" s="269">
        <v>202590</v>
      </c>
      <c r="V454" s="264" t="s">
        <v>495</v>
      </c>
      <c r="W454" s="257" t="s">
        <v>3827</v>
      </c>
    </row>
    <row r="455" spans="1:23" ht="165.75" thickBot="1" x14ac:dyDescent="0.75">
      <c r="A455" s="261">
        <v>437</v>
      </c>
      <c r="B455" s="262" t="s">
        <v>481</v>
      </c>
      <c r="C455" s="263" t="s">
        <v>502</v>
      </c>
      <c r="D455" s="263" t="s">
        <v>503</v>
      </c>
      <c r="E455" s="263" t="s">
        <v>493</v>
      </c>
      <c r="F455" s="263" t="s">
        <v>447</v>
      </c>
      <c r="G455" s="264" t="s">
        <v>172</v>
      </c>
      <c r="H455" s="265">
        <v>8825400</v>
      </c>
      <c r="I455" s="266">
        <v>10766988</v>
      </c>
      <c r="J455" s="262" t="s">
        <v>225</v>
      </c>
      <c r="K455" s="262"/>
      <c r="L455" s="262">
        <v>292</v>
      </c>
      <c r="M455" s="262" t="s">
        <v>246</v>
      </c>
      <c r="N455" s="262">
        <v>6005</v>
      </c>
      <c r="O455" s="262" t="s">
        <v>231</v>
      </c>
      <c r="P455" s="262" t="s">
        <v>227</v>
      </c>
      <c r="Q455" s="262" t="s">
        <v>228</v>
      </c>
      <c r="R455" s="262" t="s">
        <v>301</v>
      </c>
      <c r="S455" s="267" t="s">
        <v>504</v>
      </c>
      <c r="T455" s="268">
        <v>21</v>
      </c>
      <c r="U455" s="269">
        <v>202590</v>
      </c>
      <c r="V455" s="264" t="s">
        <v>495</v>
      </c>
      <c r="W455" s="257" t="s">
        <v>3827</v>
      </c>
    </row>
    <row r="456" spans="1:23" ht="165.75" thickBot="1" x14ac:dyDescent="0.75">
      <c r="A456" s="261">
        <v>438</v>
      </c>
      <c r="B456" s="262" t="s">
        <v>481</v>
      </c>
      <c r="C456" s="263" t="s">
        <v>505</v>
      </c>
      <c r="D456" s="263" t="s">
        <v>506</v>
      </c>
      <c r="E456" s="263" t="s">
        <v>493</v>
      </c>
      <c r="F456" s="263" t="s">
        <v>447</v>
      </c>
      <c r="G456" s="264" t="s">
        <v>172</v>
      </c>
      <c r="H456" s="265">
        <v>10252400</v>
      </c>
      <c r="I456" s="266">
        <v>12507928</v>
      </c>
      <c r="J456" s="262" t="s">
        <v>225</v>
      </c>
      <c r="K456" s="262"/>
      <c r="L456" s="262">
        <v>292</v>
      </c>
      <c r="M456" s="262" t="s">
        <v>246</v>
      </c>
      <c r="N456" s="262">
        <v>6005</v>
      </c>
      <c r="O456" s="262" t="s">
        <v>231</v>
      </c>
      <c r="P456" s="262" t="s">
        <v>227</v>
      </c>
      <c r="Q456" s="262" t="s">
        <v>228</v>
      </c>
      <c r="R456" s="262" t="s">
        <v>301</v>
      </c>
      <c r="S456" s="267" t="s">
        <v>507</v>
      </c>
      <c r="T456" s="268">
        <v>21</v>
      </c>
      <c r="U456" s="269">
        <v>202590</v>
      </c>
      <c r="V456" s="264" t="s">
        <v>495</v>
      </c>
      <c r="W456" s="257" t="s">
        <v>3827</v>
      </c>
    </row>
    <row r="457" spans="1:23" ht="165.75" thickBot="1" x14ac:dyDescent="0.75">
      <c r="A457" s="261">
        <v>439</v>
      </c>
      <c r="B457" s="262" t="s">
        <v>481</v>
      </c>
      <c r="C457" s="263" t="s">
        <v>508</v>
      </c>
      <c r="D457" s="263" t="s">
        <v>509</v>
      </c>
      <c r="E457" s="263" t="s">
        <v>493</v>
      </c>
      <c r="F457" s="263" t="s">
        <v>447</v>
      </c>
      <c r="G457" s="264" t="s">
        <v>172</v>
      </c>
      <c r="H457" s="265">
        <v>11247300</v>
      </c>
      <c r="I457" s="266">
        <v>13721706</v>
      </c>
      <c r="J457" s="262" t="s">
        <v>225</v>
      </c>
      <c r="K457" s="262"/>
      <c r="L457" s="262">
        <v>292</v>
      </c>
      <c r="M457" s="262" t="s">
        <v>246</v>
      </c>
      <c r="N457" s="262">
        <v>6005</v>
      </c>
      <c r="O457" s="262" t="s">
        <v>231</v>
      </c>
      <c r="P457" s="262" t="s">
        <v>227</v>
      </c>
      <c r="Q457" s="262" t="s">
        <v>228</v>
      </c>
      <c r="R457" s="262" t="s">
        <v>301</v>
      </c>
      <c r="S457" s="267" t="s">
        <v>510</v>
      </c>
      <c r="T457" s="268">
        <v>21</v>
      </c>
      <c r="U457" s="269">
        <v>202590</v>
      </c>
      <c r="V457" s="264" t="s">
        <v>495</v>
      </c>
      <c r="W457" s="257" t="s">
        <v>3827</v>
      </c>
    </row>
    <row r="458" spans="1:23" ht="165.75" thickBot="1" x14ac:dyDescent="0.75">
      <c r="A458" s="261">
        <v>440</v>
      </c>
      <c r="B458" s="262" t="s">
        <v>481</v>
      </c>
      <c r="C458" s="263" t="s">
        <v>511</v>
      </c>
      <c r="D458" s="263" t="s">
        <v>512</v>
      </c>
      <c r="E458" s="263" t="s">
        <v>493</v>
      </c>
      <c r="F458" s="263" t="s">
        <v>447</v>
      </c>
      <c r="G458" s="264" t="s">
        <v>172</v>
      </c>
      <c r="H458" s="265">
        <v>11468500</v>
      </c>
      <c r="I458" s="266">
        <v>13991570</v>
      </c>
      <c r="J458" s="262" t="s">
        <v>225</v>
      </c>
      <c r="K458" s="262"/>
      <c r="L458" s="262">
        <v>292</v>
      </c>
      <c r="M458" s="262" t="s">
        <v>246</v>
      </c>
      <c r="N458" s="262">
        <v>6005</v>
      </c>
      <c r="O458" s="262" t="s">
        <v>231</v>
      </c>
      <c r="P458" s="262" t="s">
        <v>227</v>
      </c>
      <c r="Q458" s="262" t="s">
        <v>228</v>
      </c>
      <c r="R458" s="262" t="s">
        <v>301</v>
      </c>
      <c r="S458" s="267" t="s">
        <v>513</v>
      </c>
      <c r="T458" s="268">
        <v>21</v>
      </c>
      <c r="U458" s="269">
        <v>202590</v>
      </c>
      <c r="V458" s="264" t="s">
        <v>495</v>
      </c>
      <c r="W458" s="257" t="s">
        <v>3827</v>
      </c>
    </row>
    <row r="459" spans="1:23" ht="165.75" thickBot="1" x14ac:dyDescent="0.75">
      <c r="A459" s="261">
        <v>441</v>
      </c>
      <c r="B459" s="262" t="s">
        <v>514</v>
      </c>
      <c r="C459" s="263" t="s">
        <v>515</v>
      </c>
      <c r="D459" s="263" t="s">
        <v>516</v>
      </c>
      <c r="E459" s="263" t="s">
        <v>493</v>
      </c>
      <c r="F459" s="263" t="s">
        <v>447</v>
      </c>
      <c r="G459" s="264" t="s">
        <v>172</v>
      </c>
      <c r="H459" s="265">
        <v>8244400</v>
      </c>
      <c r="I459" s="266">
        <v>10058168</v>
      </c>
      <c r="J459" s="262" t="s">
        <v>225</v>
      </c>
      <c r="K459" s="262"/>
      <c r="L459" s="262">
        <v>292</v>
      </c>
      <c r="M459" s="262" t="s">
        <v>246</v>
      </c>
      <c r="N459" s="262">
        <v>6005</v>
      </c>
      <c r="O459" s="262" t="s">
        <v>231</v>
      </c>
      <c r="P459" s="262" t="s">
        <v>227</v>
      </c>
      <c r="Q459" s="262" t="s">
        <v>228</v>
      </c>
      <c r="R459" s="262" t="s">
        <v>301</v>
      </c>
      <c r="S459" s="267" t="s">
        <v>517</v>
      </c>
      <c r="T459" s="268">
        <v>21</v>
      </c>
      <c r="U459" s="269">
        <v>202590</v>
      </c>
      <c r="V459" s="264" t="s">
        <v>495</v>
      </c>
      <c r="W459" s="257" t="s">
        <v>3827</v>
      </c>
    </row>
    <row r="460" spans="1:23" ht="165.75" thickBot="1" x14ac:dyDescent="0.75">
      <c r="A460" s="261">
        <v>442</v>
      </c>
      <c r="B460" s="262" t="s">
        <v>514</v>
      </c>
      <c r="C460" s="263" t="s">
        <v>518</v>
      </c>
      <c r="D460" s="263" t="s">
        <v>519</v>
      </c>
      <c r="E460" s="263" t="s">
        <v>493</v>
      </c>
      <c r="F460" s="263" t="s">
        <v>447</v>
      </c>
      <c r="G460" s="264" t="s">
        <v>172</v>
      </c>
      <c r="H460" s="265">
        <v>9773000</v>
      </c>
      <c r="I460" s="266">
        <v>11923060</v>
      </c>
      <c r="J460" s="262" t="s">
        <v>225</v>
      </c>
      <c r="K460" s="262"/>
      <c r="L460" s="262">
        <v>292</v>
      </c>
      <c r="M460" s="262" t="s">
        <v>246</v>
      </c>
      <c r="N460" s="262">
        <v>6005</v>
      </c>
      <c r="O460" s="262" t="s">
        <v>231</v>
      </c>
      <c r="P460" s="262" t="s">
        <v>227</v>
      </c>
      <c r="Q460" s="262" t="s">
        <v>228</v>
      </c>
      <c r="R460" s="262" t="s">
        <v>301</v>
      </c>
      <c r="S460" s="267" t="s">
        <v>520</v>
      </c>
      <c r="T460" s="268">
        <v>21</v>
      </c>
      <c r="U460" s="269">
        <v>202590</v>
      </c>
      <c r="V460" s="264" t="s">
        <v>495</v>
      </c>
      <c r="W460" s="257" t="s">
        <v>3827</v>
      </c>
    </row>
    <row r="461" spans="1:23" ht="165.75" thickBot="1" x14ac:dyDescent="0.75">
      <c r="A461" s="261">
        <v>443</v>
      </c>
      <c r="B461" s="262" t="s">
        <v>514</v>
      </c>
      <c r="C461" s="263" t="s">
        <v>521</v>
      </c>
      <c r="D461" s="263" t="s">
        <v>522</v>
      </c>
      <c r="E461" s="263" t="s">
        <v>493</v>
      </c>
      <c r="F461" s="263" t="s">
        <v>447</v>
      </c>
      <c r="G461" s="264" t="s">
        <v>172</v>
      </c>
      <c r="H461" s="265">
        <v>10832400</v>
      </c>
      <c r="I461" s="266">
        <v>13215528</v>
      </c>
      <c r="J461" s="262" t="s">
        <v>225</v>
      </c>
      <c r="K461" s="262"/>
      <c r="L461" s="262">
        <v>292</v>
      </c>
      <c r="M461" s="262" t="s">
        <v>246</v>
      </c>
      <c r="N461" s="262">
        <v>6005</v>
      </c>
      <c r="O461" s="262" t="s">
        <v>231</v>
      </c>
      <c r="P461" s="262" t="s">
        <v>227</v>
      </c>
      <c r="Q461" s="262" t="s">
        <v>228</v>
      </c>
      <c r="R461" s="262" t="s">
        <v>301</v>
      </c>
      <c r="S461" s="267" t="s">
        <v>523</v>
      </c>
      <c r="T461" s="268">
        <v>21</v>
      </c>
      <c r="U461" s="269">
        <v>202590</v>
      </c>
      <c r="V461" s="264" t="s">
        <v>495</v>
      </c>
      <c r="W461" s="257" t="s">
        <v>3827</v>
      </c>
    </row>
    <row r="462" spans="1:23" ht="165.75" thickBot="1" x14ac:dyDescent="0.75">
      <c r="A462" s="261">
        <v>444</v>
      </c>
      <c r="B462" s="262" t="s">
        <v>514</v>
      </c>
      <c r="C462" s="263" t="s">
        <v>524</v>
      </c>
      <c r="D462" s="263" t="s">
        <v>525</v>
      </c>
      <c r="E462" s="263" t="s">
        <v>493</v>
      </c>
      <c r="F462" s="263" t="s">
        <v>447</v>
      </c>
      <c r="G462" s="264" t="s">
        <v>172</v>
      </c>
      <c r="H462" s="265">
        <v>10995100</v>
      </c>
      <c r="I462" s="266">
        <v>13414022</v>
      </c>
      <c r="J462" s="262" t="s">
        <v>225</v>
      </c>
      <c r="K462" s="262"/>
      <c r="L462" s="262">
        <v>292</v>
      </c>
      <c r="M462" s="262" t="s">
        <v>246</v>
      </c>
      <c r="N462" s="262">
        <v>6005</v>
      </c>
      <c r="O462" s="262" t="s">
        <v>231</v>
      </c>
      <c r="P462" s="262" t="s">
        <v>227</v>
      </c>
      <c r="Q462" s="262" t="s">
        <v>228</v>
      </c>
      <c r="R462" s="262" t="s">
        <v>301</v>
      </c>
      <c r="S462" s="267" t="s">
        <v>526</v>
      </c>
      <c r="T462" s="268">
        <v>21</v>
      </c>
      <c r="U462" s="269">
        <v>202590</v>
      </c>
      <c r="V462" s="264" t="s">
        <v>495</v>
      </c>
      <c r="W462" s="257" t="s">
        <v>3827</v>
      </c>
    </row>
    <row r="463" spans="1:23" ht="165.75" thickBot="1" x14ac:dyDescent="0.75">
      <c r="A463" s="261">
        <v>445</v>
      </c>
      <c r="B463" s="262" t="s">
        <v>514</v>
      </c>
      <c r="C463" s="263" t="s">
        <v>527</v>
      </c>
      <c r="D463" s="263" t="s">
        <v>528</v>
      </c>
      <c r="E463" s="263" t="s">
        <v>493</v>
      </c>
      <c r="F463" s="263" t="s">
        <v>447</v>
      </c>
      <c r="G463" s="264" t="s">
        <v>172</v>
      </c>
      <c r="H463" s="265">
        <v>11265400</v>
      </c>
      <c r="I463" s="266">
        <v>13743788</v>
      </c>
      <c r="J463" s="262" t="s">
        <v>225</v>
      </c>
      <c r="K463" s="262"/>
      <c r="L463" s="262">
        <v>292</v>
      </c>
      <c r="M463" s="262" t="s">
        <v>246</v>
      </c>
      <c r="N463" s="262">
        <v>6005</v>
      </c>
      <c r="O463" s="262" t="s">
        <v>231</v>
      </c>
      <c r="P463" s="262" t="s">
        <v>227</v>
      </c>
      <c r="Q463" s="262" t="s">
        <v>228</v>
      </c>
      <c r="R463" s="262" t="s">
        <v>301</v>
      </c>
      <c r="S463" s="267" t="s">
        <v>529</v>
      </c>
      <c r="T463" s="268">
        <v>21</v>
      </c>
      <c r="U463" s="269">
        <v>202590</v>
      </c>
      <c r="V463" s="264" t="s">
        <v>495</v>
      </c>
      <c r="W463" s="257" t="s">
        <v>3827</v>
      </c>
    </row>
    <row r="464" spans="1:23" ht="165.75" thickBot="1" x14ac:dyDescent="0.75">
      <c r="A464" s="261">
        <v>446</v>
      </c>
      <c r="B464" s="262" t="s">
        <v>514</v>
      </c>
      <c r="C464" s="263" t="s">
        <v>530</v>
      </c>
      <c r="D464" s="263" t="s">
        <v>531</v>
      </c>
      <c r="E464" s="263" t="s">
        <v>493</v>
      </c>
      <c r="F464" s="263" t="s">
        <v>447</v>
      </c>
      <c r="G464" s="264" t="s">
        <v>172</v>
      </c>
      <c r="H464" s="265">
        <v>12147500</v>
      </c>
      <c r="I464" s="266">
        <v>14819950</v>
      </c>
      <c r="J464" s="262" t="s">
        <v>225</v>
      </c>
      <c r="K464" s="262"/>
      <c r="L464" s="262">
        <v>292</v>
      </c>
      <c r="M464" s="262" t="s">
        <v>246</v>
      </c>
      <c r="N464" s="262">
        <v>6005</v>
      </c>
      <c r="O464" s="262" t="s">
        <v>231</v>
      </c>
      <c r="P464" s="262" t="s">
        <v>227</v>
      </c>
      <c r="Q464" s="262" t="s">
        <v>228</v>
      </c>
      <c r="R464" s="262" t="s">
        <v>301</v>
      </c>
      <c r="S464" s="267" t="s">
        <v>532</v>
      </c>
      <c r="T464" s="268">
        <v>21</v>
      </c>
      <c r="U464" s="269">
        <v>202590</v>
      </c>
      <c r="V464" s="264" t="s">
        <v>495</v>
      </c>
      <c r="W464" s="257" t="s">
        <v>3827</v>
      </c>
    </row>
    <row r="465" spans="1:23" ht="165.75" thickBot="1" x14ac:dyDescent="0.75">
      <c r="A465" s="261">
        <v>447</v>
      </c>
      <c r="B465" s="262" t="s">
        <v>514</v>
      </c>
      <c r="C465" s="263" t="s">
        <v>533</v>
      </c>
      <c r="D465" s="263" t="s">
        <v>534</v>
      </c>
      <c r="E465" s="263" t="s">
        <v>493</v>
      </c>
      <c r="F465" s="263" t="s">
        <v>447</v>
      </c>
      <c r="G465" s="264" t="s">
        <v>172</v>
      </c>
      <c r="H465" s="265">
        <v>12474600</v>
      </c>
      <c r="I465" s="266">
        <v>15219012</v>
      </c>
      <c r="J465" s="262" t="s">
        <v>225</v>
      </c>
      <c r="K465" s="262"/>
      <c r="L465" s="262">
        <v>292</v>
      </c>
      <c r="M465" s="262" t="s">
        <v>246</v>
      </c>
      <c r="N465" s="262">
        <v>6005</v>
      </c>
      <c r="O465" s="262" t="s">
        <v>231</v>
      </c>
      <c r="P465" s="262" t="s">
        <v>227</v>
      </c>
      <c r="Q465" s="262" t="s">
        <v>228</v>
      </c>
      <c r="R465" s="262" t="s">
        <v>301</v>
      </c>
      <c r="S465" s="267" t="s">
        <v>535</v>
      </c>
      <c r="T465" s="268">
        <v>21</v>
      </c>
      <c r="U465" s="269">
        <v>202590</v>
      </c>
      <c r="V465" s="264" t="s">
        <v>495</v>
      </c>
      <c r="W465" s="257" t="s">
        <v>3827</v>
      </c>
    </row>
    <row r="466" spans="1:23" ht="165.75" thickBot="1" x14ac:dyDescent="0.75">
      <c r="A466" s="261">
        <v>448</v>
      </c>
      <c r="B466" s="262" t="s">
        <v>514</v>
      </c>
      <c r="C466" s="263" t="s">
        <v>536</v>
      </c>
      <c r="D466" s="263" t="s">
        <v>537</v>
      </c>
      <c r="E466" s="263" t="s">
        <v>493</v>
      </c>
      <c r="F466" s="263" t="s">
        <v>447</v>
      </c>
      <c r="G466" s="264" t="s">
        <v>172</v>
      </c>
      <c r="H466" s="265">
        <v>11235200</v>
      </c>
      <c r="I466" s="266">
        <v>13706944</v>
      </c>
      <c r="J466" s="262" t="s">
        <v>225</v>
      </c>
      <c r="K466" s="262"/>
      <c r="L466" s="262">
        <v>292</v>
      </c>
      <c r="M466" s="262" t="s">
        <v>246</v>
      </c>
      <c r="N466" s="262">
        <v>6005</v>
      </c>
      <c r="O466" s="262" t="s">
        <v>231</v>
      </c>
      <c r="P466" s="262" t="s">
        <v>227</v>
      </c>
      <c r="Q466" s="262" t="s">
        <v>228</v>
      </c>
      <c r="R466" s="262" t="s">
        <v>301</v>
      </c>
      <c r="S466" s="267" t="s">
        <v>538</v>
      </c>
      <c r="T466" s="268">
        <v>21</v>
      </c>
      <c r="U466" s="269">
        <v>202590</v>
      </c>
      <c r="V466" s="264" t="s">
        <v>495</v>
      </c>
      <c r="W466" s="257" t="s">
        <v>3827</v>
      </c>
    </row>
    <row r="467" spans="1:23" ht="165.75" thickBot="1" x14ac:dyDescent="0.75">
      <c r="A467" s="261">
        <v>449</v>
      </c>
      <c r="B467" s="262" t="s">
        <v>514</v>
      </c>
      <c r="C467" s="263" t="s">
        <v>539</v>
      </c>
      <c r="D467" s="263" t="s">
        <v>540</v>
      </c>
      <c r="E467" s="263" t="s">
        <v>493</v>
      </c>
      <c r="F467" s="263" t="s">
        <v>447</v>
      </c>
      <c r="G467" s="264" t="s">
        <v>172</v>
      </c>
      <c r="H467" s="265">
        <v>12495200</v>
      </c>
      <c r="I467" s="266">
        <v>15244144</v>
      </c>
      <c r="J467" s="262" t="s">
        <v>225</v>
      </c>
      <c r="K467" s="262"/>
      <c r="L467" s="262">
        <v>292</v>
      </c>
      <c r="M467" s="262" t="s">
        <v>246</v>
      </c>
      <c r="N467" s="262">
        <v>6005</v>
      </c>
      <c r="O467" s="262" t="s">
        <v>231</v>
      </c>
      <c r="P467" s="262" t="s">
        <v>227</v>
      </c>
      <c r="Q467" s="262" t="s">
        <v>228</v>
      </c>
      <c r="R467" s="262" t="s">
        <v>301</v>
      </c>
      <c r="S467" s="267" t="s">
        <v>541</v>
      </c>
      <c r="T467" s="268">
        <v>21</v>
      </c>
      <c r="U467" s="269">
        <v>202590</v>
      </c>
      <c r="V467" s="264" t="s">
        <v>495</v>
      </c>
      <c r="W467" s="257" t="s">
        <v>3827</v>
      </c>
    </row>
    <row r="468" spans="1:23" ht="165.75" thickBot="1" x14ac:dyDescent="0.75">
      <c r="A468" s="261">
        <v>450</v>
      </c>
      <c r="B468" s="262" t="s">
        <v>542</v>
      </c>
      <c r="C468" s="263" t="s">
        <v>543</v>
      </c>
      <c r="D468" s="263" t="s">
        <v>544</v>
      </c>
      <c r="E468" s="263" t="s">
        <v>493</v>
      </c>
      <c r="F468" s="263" t="s">
        <v>447</v>
      </c>
      <c r="G468" s="264" t="s">
        <v>172</v>
      </c>
      <c r="H468" s="265">
        <v>13292200</v>
      </c>
      <c r="I468" s="266">
        <v>16216484</v>
      </c>
      <c r="J468" s="262" t="s">
        <v>225</v>
      </c>
      <c r="K468" s="262"/>
      <c r="L468" s="262">
        <v>292</v>
      </c>
      <c r="M468" s="262" t="s">
        <v>246</v>
      </c>
      <c r="N468" s="262">
        <v>6005</v>
      </c>
      <c r="O468" s="262" t="s">
        <v>231</v>
      </c>
      <c r="P468" s="262" t="s">
        <v>227</v>
      </c>
      <c r="Q468" s="262" t="s">
        <v>228</v>
      </c>
      <c r="R468" s="262" t="s">
        <v>301</v>
      </c>
      <c r="S468" s="267" t="s">
        <v>545</v>
      </c>
      <c r="T468" s="268">
        <v>21</v>
      </c>
      <c r="U468" s="269">
        <v>202590</v>
      </c>
      <c r="V468" s="264" t="s">
        <v>495</v>
      </c>
      <c r="W468" s="257" t="s">
        <v>3827</v>
      </c>
    </row>
    <row r="469" spans="1:23" ht="165.75" thickBot="1" x14ac:dyDescent="0.75">
      <c r="A469" s="261">
        <v>451</v>
      </c>
      <c r="B469" s="262" t="s">
        <v>481</v>
      </c>
      <c r="C469" s="263" t="s">
        <v>546</v>
      </c>
      <c r="D469" s="263" t="s">
        <v>547</v>
      </c>
      <c r="E469" s="263" t="s">
        <v>484</v>
      </c>
      <c r="F469" s="263" t="s">
        <v>447</v>
      </c>
      <c r="G469" s="264" t="s">
        <v>73</v>
      </c>
      <c r="H469" s="265">
        <v>9262100</v>
      </c>
      <c r="I469" s="266">
        <v>11299762</v>
      </c>
      <c r="J469" s="262" t="s">
        <v>225</v>
      </c>
      <c r="K469" s="262"/>
      <c r="L469" s="262">
        <v>300</v>
      </c>
      <c r="M469" s="262">
        <v>154</v>
      </c>
      <c r="N469" s="262">
        <v>7210</v>
      </c>
      <c r="O469" s="262" t="s">
        <v>231</v>
      </c>
      <c r="P469" s="262" t="s">
        <v>227</v>
      </c>
      <c r="Q469" s="262" t="s">
        <v>228</v>
      </c>
      <c r="R469" s="262" t="s">
        <v>304</v>
      </c>
      <c r="S469" s="267" t="s">
        <v>548</v>
      </c>
      <c r="T469" s="268">
        <v>21</v>
      </c>
      <c r="U469" s="269">
        <v>202590</v>
      </c>
      <c r="V469" s="264" t="s">
        <v>495</v>
      </c>
      <c r="W469" s="257" t="s">
        <v>3827</v>
      </c>
    </row>
    <row r="470" spans="1:23" ht="165.75" thickBot="1" x14ac:dyDescent="0.75">
      <c r="A470" s="261">
        <v>452</v>
      </c>
      <c r="B470" s="262" t="s">
        <v>481</v>
      </c>
      <c r="C470" s="263" t="s">
        <v>549</v>
      </c>
      <c r="D470" s="263" t="s">
        <v>550</v>
      </c>
      <c r="E470" s="263" t="s">
        <v>484</v>
      </c>
      <c r="F470" s="263" t="s">
        <v>447</v>
      </c>
      <c r="G470" s="264" t="s">
        <v>73</v>
      </c>
      <c r="H470" s="265">
        <v>9434200</v>
      </c>
      <c r="I470" s="266">
        <v>11509724</v>
      </c>
      <c r="J470" s="262" t="s">
        <v>225</v>
      </c>
      <c r="K470" s="262"/>
      <c r="L470" s="262">
        <v>300</v>
      </c>
      <c r="M470" s="262">
        <v>154</v>
      </c>
      <c r="N470" s="262">
        <v>7210</v>
      </c>
      <c r="O470" s="262" t="s">
        <v>231</v>
      </c>
      <c r="P470" s="262" t="s">
        <v>227</v>
      </c>
      <c r="Q470" s="262" t="s">
        <v>228</v>
      </c>
      <c r="R470" s="262" t="s">
        <v>304</v>
      </c>
      <c r="S470" s="267" t="s">
        <v>551</v>
      </c>
      <c r="T470" s="268">
        <v>21</v>
      </c>
      <c r="U470" s="269">
        <v>202590</v>
      </c>
      <c r="V470" s="264" t="s">
        <v>495</v>
      </c>
      <c r="W470" s="257" t="s">
        <v>3827</v>
      </c>
    </row>
    <row r="471" spans="1:23" ht="132.75" thickBot="1" x14ac:dyDescent="0.75">
      <c r="A471" s="261">
        <v>453</v>
      </c>
      <c r="B471" s="262" t="s">
        <v>10</v>
      </c>
      <c r="C471" s="263" t="s">
        <v>3828</v>
      </c>
      <c r="D471" s="263" t="s">
        <v>3829</v>
      </c>
      <c r="E471" s="263" t="s">
        <v>493</v>
      </c>
      <c r="F471" s="263" t="s">
        <v>447</v>
      </c>
      <c r="G471" s="264" t="s">
        <v>172</v>
      </c>
      <c r="H471" s="265">
        <v>7418600</v>
      </c>
      <c r="I471" s="266">
        <v>9050692</v>
      </c>
      <c r="J471" s="262" t="s">
        <v>225</v>
      </c>
      <c r="K471" s="262"/>
      <c r="L471" s="262">
        <v>292</v>
      </c>
      <c r="M471" s="262" t="s">
        <v>246</v>
      </c>
      <c r="N471" s="262">
        <v>6005</v>
      </c>
      <c r="O471" s="262" t="s">
        <v>231</v>
      </c>
      <c r="P471" s="262" t="s">
        <v>227</v>
      </c>
      <c r="Q471" s="262" t="s">
        <v>228</v>
      </c>
      <c r="R471" s="262" t="s">
        <v>301</v>
      </c>
      <c r="S471" s="267" t="s">
        <v>3830</v>
      </c>
      <c r="T471" s="268">
        <v>21</v>
      </c>
      <c r="U471" s="269">
        <v>212966</v>
      </c>
      <c r="V471" s="264" t="s">
        <v>3831</v>
      </c>
      <c r="W471" s="257" t="s">
        <v>3832</v>
      </c>
    </row>
    <row r="472" spans="1:23" ht="165.75" thickBot="1" x14ac:dyDescent="0.75">
      <c r="A472" s="261">
        <v>454</v>
      </c>
      <c r="B472" s="262" t="s">
        <v>514</v>
      </c>
      <c r="C472" s="263" t="s">
        <v>3833</v>
      </c>
      <c r="D472" s="263" t="s">
        <v>3834</v>
      </c>
      <c r="E472" s="263" t="s">
        <v>493</v>
      </c>
      <c r="F472" s="263" t="s">
        <v>447</v>
      </c>
      <c r="G472" s="264" t="s">
        <v>172</v>
      </c>
      <c r="H472" s="265">
        <v>8036000</v>
      </c>
      <c r="I472" s="266">
        <v>9803920</v>
      </c>
      <c r="J472" s="262" t="s">
        <v>225</v>
      </c>
      <c r="K472" s="262"/>
      <c r="L472" s="262">
        <v>292</v>
      </c>
      <c r="M472" s="262" t="s">
        <v>246</v>
      </c>
      <c r="N472" s="262">
        <v>6005</v>
      </c>
      <c r="O472" s="262" t="s">
        <v>231</v>
      </c>
      <c r="P472" s="262" t="s">
        <v>227</v>
      </c>
      <c r="Q472" s="262" t="s">
        <v>228</v>
      </c>
      <c r="R472" s="262" t="s">
        <v>301</v>
      </c>
      <c r="S472" s="267" t="s">
        <v>3835</v>
      </c>
      <c r="T472" s="268">
        <v>21</v>
      </c>
      <c r="U472" s="269">
        <v>212966</v>
      </c>
      <c r="V472" s="264" t="s">
        <v>3831</v>
      </c>
      <c r="W472" s="257" t="s">
        <v>3832</v>
      </c>
    </row>
    <row r="473" spans="1:23" ht="165.75" thickBot="1" x14ac:dyDescent="0.75">
      <c r="A473" s="261">
        <v>455</v>
      </c>
      <c r="B473" s="262" t="s">
        <v>514</v>
      </c>
      <c r="C473" s="263" t="s">
        <v>3836</v>
      </c>
      <c r="D473" s="263" t="s">
        <v>3837</v>
      </c>
      <c r="E473" s="263" t="s">
        <v>493</v>
      </c>
      <c r="F473" s="263" t="s">
        <v>447</v>
      </c>
      <c r="G473" s="264" t="s">
        <v>172</v>
      </c>
      <c r="H473" s="265">
        <v>9629300</v>
      </c>
      <c r="I473" s="266">
        <v>11747746</v>
      </c>
      <c r="J473" s="262" t="s">
        <v>225</v>
      </c>
      <c r="K473" s="262"/>
      <c r="L473" s="262">
        <v>292</v>
      </c>
      <c r="M473" s="262" t="s">
        <v>246</v>
      </c>
      <c r="N473" s="262">
        <v>6005</v>
      </c>
      <c r="O473" s="262" t="s">
        <v>231</v>
      </c>
      <c r="P473" s="262" t="s">
        <v>227</v>
      </c>
      <c r="Q473" s="262" t="s">
        <v>228</v>
      </c>
      <c r="R473" s="262" t="s">
        <v>301</v>
      </c>
      <c r="S473" s="267" t="s">
        <v>3838</v>
      </c>
      <c r="T473" s="268">
        <v>21</v>
      </c>
      <c r="U473" s="269">
        <v>212966</v>
      </c>
      <c r="V473" s="264" t="s">
        <v>3831</v>
      </c>
      <c r="W473" s="257" t="s">
        <v>3832</v>
      </c>
    </row>
    <row r="474" spans="1:23" ht="165.75" thickBot="1" x14ac:dyDescent="0.75">
      <c r="A474" s="261">
        <v>456</v>
      </c>
      <c r="B474" s="262" t="s">
        <v>514</v>
      </c>
      <c r="C474" s="263" t="s">
        <v>3839</v>
      </c>
      <c r="D474" s="263" t="s">
        <v>3840</v>
      </c>
      <c r="E474" s="263" t="s">
        <v>493</v>
      </c>
      <c r="F474" s="263" t="s">
        <v>447</v>
      </c>
      <c r="G474" s="264" t="s">
        <v>172</v>
      </c>
      <c r="H474" s="265">
        <v>10676600</v>
      </c>
      <c r="I474" s="266">
        <v>13025452</v>
      </c>
      <c r="J474" s="262" t="s">
        <v>225</v>
      </c>
      <c r="K474" s="262"/>
      <c r="L474" s="262">
        <v>292</v>
      </c>
      <c r="M474" s="262" t="s">
        <v>246</v>
      </c>
      <c r="N474" s="262">
        <v>6005</v>
      </c>
      <c r="O474" s="262" t="s">
        <v>231</v>
      </c>
      <c r="P474" s="262" t="s">
        <v>227</v>
      </c>
      <c r="Q474" s="262" t="s">
        <v>228</v>
      </c>
      <c r="R474" s="262" t="s">
        <v>301</v>
      </c>
      <c r="S474" s="267" t="s">
        <v>3841</v>
      </c>
      <c r="T474" s="268">
        <v>21</v>
      </c>
      <c r="U474" s="269">
        <v>212966</v>
      </c>
      <c r="V474" s="264" t="s">
        <v>3831</v>
      </c>
      <c r="W474" s="257" t="s">
        <v>3832</v>
      </c>
    </row>
    <row r="475" spans="1:23" ht="132.75" thickBot="1" x14ac:dyDescent="0.75">
      <c r="A475" s="261">
        <v>457</v>
      </c>
      <c r="B475" s="262" t="s">
        <v>577</v>
      </c>
      <c r="C475" s="263" t="s">
        <v>3842</v>
      </c>
      <c r="D475" s="263" t="s">
        <v>3843</v>
      </c>
      <c r="E475" s="263" t="s">
        <v>493</v>
      </c>
      <c r="F475" s="263" t="s">
        <v>447</v>
      </c>
      <c r="G475" s="264" t="s">
        <v>172</v>
      </c>
      <c r="H475" s="265">
        <v>12962600</v>
      </c>
      <c r="I475" s="266">
        <v>15814372</v>
      </c>
      <c r="J475" s="262" t="s">
        <v>225</v>
      </c>
      <c r="K475" s="262"/>
      <c r="L475" s="262">
        <v>292</v>
      </c>
      <c r="M475" s="262" t="s">
        <v>246</v>
      </c>
      <c r="N475" s="262">
        <v>6005</v>
      </c>
      <c r="O475" s="262" t="s">
        <v>231</v>
      </c>
      <c r="P475" s="262" t="s">
        <v>227</v>
      </c>
      <c r="Q475" s="262" t="s">
        <v>228</v>
      </c>
      <c r="R475" s="262" t="s">
        <v>301</v>
      </c>
      <c r="S475" s="267" t="s">
        <v>3844</v>
      </c>
      <c r="T475" s="268">
        <v>21</v>
      </c>
      <c r="U475" s="269">
        <v>212966</v>
      </c>
      <c r="V475" s="264" t="s">
        <v>3831</v>
      </c>
      <c r="W475" s="257" t="s">
        <v>3832</v>
      </c>
    </row>
    <row r="476" spans="1:23" ht="198.75" thickBot="1" x14ac:dyDescent="0.75">
      <c r="A476" s="261">
        <v>458</v>
      </c>
      <c r="B476" s="262" t="s">
        <v>577</v>
      </c>
      <c r="C476" s="263" t="s">
        <v>3845</v>
      </c>
      <c r="D476" s="263" t="s">
        <v>3846</v>
      </c>
      <c r="E476" s="263" t="s">
        <v>493</v>
      </c>
      <c r="F476" s="263" t="s">
        <v>447</v>
      </c>
      <c r="G476" s="264" t="s">
        <v>172</v>
      </c>
      <c r="H476" s="265">
        <v>12131300</v>
      </c>
      <c r="I476" s="266">
        <v>14800186</v>
      </c>
      <c r="J476" s="262" t="s">
        <v>225</v>
      </c>
      <c r="K476" s="262"/>
      <c r="L476" s="262">
        <v>292</v>
      </c>
      <c r="M476" s="262" t="s">
        <v>246</v>
      </c>
      <c r="N476" s="262">
        <v>6005</v>
      </c>
      <c r="O476" s="262" t="s">
        <v>231</v>
      </c>
      <c r="P476" s="262" t="s">
        <v>227</v>
      </c>
      <c r="Q476" s="262" t="s">
        <v>228</v>
      </c>
      <c r="R476" s="262" t="s">
        <v>301</v>
      </c>
      <c r="S476" s="267" t="s">
        <v>3847</v>
      </c>
      <c r="T476" s="268">
        <v>21</v>
      </c>
      <c r="U476" s="269">
        <v>212966</v>
      </c>
      <c r="V476" s="264" t="s">
        <v>3831</v>
      </c>
      <c r="W476" s="257" t="s">
        <v>3832</v>
      </c>
    </row>
    <row r="477" spans="1:23" ht="198.75" thickBot="1" x14ac:dyDescent="0.75">
      <c r="A477" s="261">
        <v>459</v>
      </c>
      <c r="B477" s="262" t="s">
        <v>577</v>
      </c>
      <c r="C477" s="263" t="s">
        <v>3848</v>
      </c>
      <c r="D477" s="263" t="s">
        <v>3849</v>
      </c>
      <c r="E477" s="263" t="s">
        <v>493</v>
      </c>
      <c r="F477" s="263" t="s">
        <v>447</v>
      </c>
      <c r="G477" s="264" t="s">
        <v>172</v>
      </c>
      <c r="H477" s="265">
        <v>9554500</v>
      </c>
      <c r="I477" s="266">
        <v>11656490</v>
      </c>
      <c r="J477" s="262" t="s">
        <v>225</v>
      </c>
      <c r="K477" s="262"/>
      <c r="L477" s="262">
        <v>292</v>
      </c>
      <c r="M477" s="262" t="s">
        <v>246</v>
      </c>
      <c r="N477" s="262">
        <v>6005</v>
      </c>
      <c r="O477" s="262" t="s">
        <v>231</v>
      </c>
      <c r="P477" s="262" t="s">
        <v>227</v>
      </c>
      <c r="Q477" s="262" t="s">
        <v>228</v>
      </c>
      <c r="R477" s="262" t="s">
        <v>301</v>
      </c>
      <c r="S477" s="267" t="s">
        <v>3850</v>
      </c>
      <c r="T477" s="268">
        <v>21</v>
      </c>
      <c r="U477" s="269">
        <v>212966</v>
      </c>
      <c r="V477" s="264" t="s">
        <v>3831</v>
      </c>
      <c r="W477" s="257" t="s">
        <v>3832</v>
      </c>
    </row>
    <row r="478" spans="1:23" ht="198.75" thickBot="1" x14ac:dyDescent="0.75">
      <c r="A478" s="261">
        <v>460</v>
      </c>
      <c r="B478" s="262" t="s">
        <v>542</v>
      </c>
      <c r="C478" s="263" t="s">
        <v>3851</v>
      </c>
      <c r="D478" s="263" t="s">
        <v>3852</v>
      </c>
      <c r="E478" s="263" t="s">
        <v>493</v>
      </c>
      <c r="F478" s="263" t="s">
        <v>447</v>
      </c>
      <c r="G478" s="264" t="s">
        <v>172</v>
      </c>
      <c r="H478" s="265">
        <v>10612700</v>
      </c>
      <c r="I478" s="266">
        <v>12947494</v>
      </c>
      <c r="J478" s="262" t="s">
        <v>225</v>
      </c>
      <c r="K478" s="262"/>
      <c r="L478" s="262">
        <v>292</v>
      </c>
      <c r="M478" s="262" t="s">
        <v>246</v>
      </c>
      <c r="N478" s="262">
        <v>6005</v>
      </c>
      <c r="O478" s="262" t="s">
        <v>231</v>
      </c>
      <c r="P478" s="262" t="s">
        <v>227</v>
      </c>
      <c r="Q478" s="262" t="s">
        <v>228</v>
      </c>
      <c r="R478" s="262" t="s">
        <v>301</v>
      </c>
      <c r="S478" s="267" t="s">
        <v>3853</v>
      </c>
      <c r="T478" s="268">
        <v>21</v>
      </c>
      <c r="U478" s="269">
        <v>212966</v>
      </c>
      <c r="V478" s="264" t="s">
        <v>3831</v>
      </c>
      <c r="W478" s="257" t="s">
        <v>3832</v>
      </c>
    </row>
    <row r="479" spans="1:23" ht="231.75" thickBot="1" x14ac:dyDescent="0.75">
      <c r="A479" s="261">
        <v>461</v>
      </c>
      <c r="B479" s="262" t="s">
        <v>542</v>
      </c>
      <c r="C479" s="263" t="s">
        <v>3854</v>
      </c>
      <c r="D479" s="263" t="s">
        <v>3855</v>
      </c>
      <c r="E479" s="263" t="s">
        <v>493</v>
      </c>
      <c r="F479" s="263" t="s">
        <v>447</v>
      </c>
      <c r="G479" s="264" t="s">
        <v>172</v>
      </c>
      <c r="H479" s="265">
        <v>12203700</v>
      </c>
      <c r="I479" s="266">
        <v>14888514</v>
      </c>
      <c r="J479" s="262" t="s">
        <v>225</v>
      </c>
      <c r="K479" s="262"/>
      <c r="L479" s="262">
        <v>292</v>
      </c>
      <c r="M479" s="262" t="s">
        <v>246</v>
      </c>
      <c r="N479" s="262">
        <v>6005</v>
      </c>
      <c r="O479" s="262" t="s">
        <v>231</v>
      </c>
      <c r="P479" s="262" t="s">
        <v>227</v>
      </c>
      <c r="Q479" s="262" t="s">
        <v>228</v>
      </c>
      <c r="R479" s="262" t="s">
        <v>301</v>
      </c>
      <c r="S479" s="267" t="s">
        <v>3856</v>
      </c>
      <c r="T479" s="268">
        <v>21</v>
      </c>
      <c r="U479" s="269">
        <v>212966</v>
      </c>
      <c r="V479" s="264" t="s">
        <v>3831</v>
      </c>
      <c r="W479" s="257" t="s">
        <v>3832</v>
      </c>
    </row>
    <row r="480" spans="1:23" ht="132.75" thickBot="1" x14ac:dyDescent="0.75">
      <c r="A480" s="261">
        <v>462</v>
      </c>
      <c r="B480" s="262" t="s">
        <v>481</v>
      </c>
      <c r="C480" s="263" t="s">
        <v>3857</v>
      </c>
      <c r="D480" s="263" t="s">
        <v>3858</v>
      </c>
      <c r="E480" s="263" t="s">
        <v>493</v>
      </c>
      <c r="F480" s="263" t="s">
        <v>447</v>
      </c>
      <c r="G480" s="264" t="s">
        <v>172</v>
      </c>
      <c r="H480" s="265">
        <v>8442300</v>
      </c>
      <c r="I480" s="266">
        <v>10299606</v>
      </c>
      <c r="J480" s="262" t="s">
        <v>225</v>
      </c>
      <c r="K480" s="262"/>
      <c r="L480" s="262">
        <v>292</v>
      </c>
      <c r="M480" s="262" t="s">
        <v>246</v>
      </c>
      <c r="N480" s="262">
        <v>6005</v>
      </c>
      <c r="O480" s="262" t="s">
        <v>231</v>
      </c>
      <c r="P480" s="262" t="s">
        <v>227</v>
      </c>
      <c r="Q480" s="262" t="s">
        <v>228</v>
      </c>
      <c r="R480" s="262" t="s">
        <v>301</v>
      </c>
      <c r="S480" s="267" t="s">
        <v>3859</v>
      </c>
      <c r="T480" s="268">
        <v>21</v>
      </c>
      <c r="U480" s="269">
        <v>212966</v>
      </c>
      <c r="V480" s="264" t="s">
        <v>3831</v>
      </c>
      <c r="W480" s="257" t="s">
        <v>3832</v>
      </c>
    </row>
    <row r="481" spans="1:23" ht="363.75" thickBot="1" x14ac:dyDescent="0.75">
      <c r="A481" s="261">
        <v>463</v>
      </c>
      <c r="B481" s="262" t="s">
        <v>1274</v>
      </c>
      <c r="C481" s="263" t="s">
        <v>1275</v>
      </c>
      <c r="D481" s="263" t="s">
        <v>1276</v>
      </c>
      <c r="E481" s="263" t="s">
        <v>493</v>
      </c>
      <c r="F481" s="263" t="s">
        <v>447</v>
      </c>
      <c r="G481" s="264" t="s">
        <v>172</v>
      </c>
      <c r="H481" s="265">
        <v>9695200</v>
      </c>
      <c r="I481" s="266">
        <v>11828144</v>
      </c>
      <c r="J481" s="262" t="s">
        <v>225</v>
      </c>
      <c r="K481" s="262"/>
      <c r="L481" s="262">
        <v>292</v>
      </c>
      <c r="M481" s="262" t="s">
        <v>246</v>
      </c>
      <c r="N481" s="262">
        <v>6005</v>
      </c>
      <c r="O481" s="262" t="s">
        <v>231</v>
      </c>
      <c r="P481" s="262" t="s">
        <v>227</v>
      </c>
      <c r="Q481" s="262" t="s">
        <v>228</v>
      </c>
      <c r="R481" s="262" t="s">
        <v>301</v>
      </c>
      <c r="S481" s="267" t="s">
        <v>1277</v>
      </c>
      <c r="T481" s="268">
        <v>30</v>
      </c>
      <c r="U481" s="269">
        <v>152007</v>
      </c>
      <c r="V481" s="264" t="s">
        <v>1278</v>
      </c>
      <c r="W481" s="257" t="s">
        <v>3860</v>
      </c>
    </row>
    <row r="482" spans="1:23" ht="363.75" thickBot="1" x14ac:dyDescent="0.75">
      <c r="A482" s="261">
        <v>464</v>
      </c>
      <c r="B482" s="262" t="s">
        <v>1274</v>
      </c>
      <c r="C482" s="263" t="s">
        <v>1279</v>
      </c>
      <c r="D482" s="263" t="s">
        <v>1280</v>
      </c>
      <c r="E482" s="263" t="s">
        <v>493</v>
      </c>
      <c r="F482" s="263" t="s">
        <v>447</v>
      </c>
      <c r="G482" s="264" t="s">
        <v>172</v>
      </c>
      <c r="H482" s="265">
        <v>9826400</v>
      </c>
      <c r="I482" s="266">
        <v>11988208</v>
      </c>
      <c r="J482" s="262" t="s">
        <v>225</v>
      </c>
      <c r="K482" s="262"/>
      <c r="L482" s="262">
        <v>292</v>
      </c>
      <c r="M482" s="262" t="s">
        <v>246</v>
      </c>
      <c r="N482" s="262">
        <v>6005</v>
      </c>
      <c r="O482" s="262" t="s">
        <v>231</v>
      </c>
      <c r="P482" s="262" t="s">
        <v>227</v>
      </c>
      <c r="Q482" s="262" t="s">
        <v>228</v>
      </c>
      <c r="R482" s="262" t="s">
        <v>301</v>
      </c>
      <c r="S482" s="267" t="s">
        <v>1281</v>
      </c>
      <c r="T482" s="268">
        <v>30</v>
      </c>
      <c r="U482" s="269">
        <v>152007</v>
      </c>
      <c r="V482" s="264" t="s">
        <v>1278</v>
      </c>
      <c r="W482" s="257" t="s">
        <v>3860</v>
      </c>
    </row>
    <row r="483" spans="1:23" ht="363.75" thickBot="1" x14ac:dyDescent="0.75">
      <c r="A483" s="261">
        <v>465</v>
      </c>
      <c r="B483" s="262" t="s">
        <v>1274</v>
      </c>
      <c r="C483" s="263" t="s">
        <v>1282</v>
      </c>
      <c r="D483" s="263" t="s">
        <v>1283</v>
      </c>
      <c r="E483" s="263" t="s">
        <v>493</v>
      </c>
      <c r="F483" s="263" t="s">
        <v>447</v>
      </c>
      <c r="G483" s="264" t="s">
        <v>172</v>
      </c>
      <c r="H483" s="265">
        <v>9894700</v>
      </c>
      <c r="I483" s="266">
        <v>12071534</v>
      </c>
      <c r="J483" s="262" t="s">
        <v>225</v>
      </c>
      <c r="K483" s="262"/>
      <c r="L483" s="262">
        <v>292</v>
      </c>
      <c r="M483" s="262" t="s">
        <v>246</v>
      </c>
      <c r="N483" s="262">
        <v>6005</v>
      </c>
      <c r="O483" s="262" t="s">
        <v>231</v>
      </c>
      <c r="P483" s="262" t="s">
        <v>227</v>
      </c>
      <c r="Q483" s="262" t="s">
        <v>228</v>
      </c>
      <c r="R483" s="262" t="s">
        <v>301</v>
      </c>
      <c r="S483" s="267" t="s">
        <v>1284</v>
      </c>
      <c r="T483" s="268">
        <v>30</v>
      </c>
      <c r="U483" s="269">
        <v>152007</v>
      </c>
      <c r="V483" s="264" t="s">
        <v>1278</v>
      </c>
      <c r="W483" s="257" t="s">
        <v>3860</v>
      </c>
    </row>
    <row r="484" spans="1:23" ht="363.75" thickBot="1" x14ac:dyDescent="0.75">
      <c r="A484" s="261">
        <v>466</v>
      </c>
      <c r="B484" s="262" t="s">
        <v>1274</v>
      </c>
      <c r="C484" s="263" t="s">
        <v>1285</v>
      </c>
      <c r="D484" s="263" t="s">
        <v>1286</v>
      </c>
      <c r="E484" s="263" t="s">
        <v>493</v>
      </c>
      <c r="F484" s="263" t="s">
        <v>447</v>
      </c>
      <c r="G484" s="264" t="s">
        <v>172</v>
      </c>
      <c r="H484" s="265">
        <v>10025900</v>
      </c>
      <c r="I484" s="266">
        <v>12231598</v>
      </c>
      <c r="J484" s="262" t="s">
        <v>225</v>
      </c>
      <c r="K484" s="262"/>
      <c r="L484" s="262">
        <v>292</v>
      </c>
      <c r="M484" s="262" t="s">
        <v>246</v>
      </c>
      <c r="N484" s="262">
        <v>6005</v>
      </c>
      <c r="O484" s="262" t="s">
        <v>231</v>
      </c>
      <c r="P484" s="262" t="s">
        <v>227</v>
      </c>
      <c r="Q484" s="262" t="s">
        <v>228</v>
      </c>
      <c r="R484" s="262" t="s">
        <v>301</v>
      </c>
      <c r="S484" s="267" t="s">
        <v>1287</v>
      </c>
      <c r="T484" s="268">
        <v>30</v>
      </c>
      <c r="U484" s="269">
        <v>152007</v>
      </c>
      <c r="V484" s="264" t="s">
        <v>1278</v>
      </c>
      <c r="W484" s="257" t="s">
        <v>3860</v>
      </c>
    </row>
    <row r="485" spans="1:23" ht="363.75" thickBot="1" x14ac:dyDescent="0.75">
      <c r="A485" s="261">
        <v>467</v>
      </c>
      <c r="B485" s="262" t="s">
        <v>1274</v>
      </c>
      <c r="C485" s="263" t="s">
        <v>1288</v>
      </c>
      <c r="D485" s="263" t="s">
        <v>1289</v>
      </c>
      <c r="E485" s="263" t="s">
        <v>493</v>
      </c>
      <c r="F485" s="263" t="s">
        <v>447</v>
      </c>
      <c r="G485" s="264" t="s">
        <v>172</v>
      </c>
      <c r="H485" s="265">
        <v>9878200</v>
      </c>
      <c r="I485" s="266">
        <v>12051404</v>
      </c>
      <c r="J485" s="262" t="s">
        <v>225</v>
      </c>
      <c r="K485" s="262"/>
      <c r="L485" s="262">
        <v>292</v>
      </c>
      <c r="M485" s="262" t="s">
        <v>246</v>
      </c>
      <c r="N485" s="262">
        <v>6005</v>
      </c>
      <c r="O485" s="262" t="s">
        <v>231</v>
      </c>
      <c r="P485" s="262" t="s">
        <v>227</v>
      </c>
      <c r="Q485" s="262" t="s">
        <v>228</v>
      </c>
      <c r="R485" s="262" t="s">
        <v>301</v>
      </c>
      <c r="S485" s="267" t="s">
        <v>1290</v>
      </c>
      <c r="T485" s="268">
        <v>30</v>
      </c>
      <c r="U485" s="269">
        <v>152007</v>
      </c>
      <c r="V485" s="264" t="s">
        <v>1278</v>
      </c>
      <c r="W485" s="257" t="s">
        <v>3860</v>
      </c>
    </row>
    <row r="486" spans="1:23" ht="363.75" thickBot="1" x14ac:dyDescent="0.75">
      <c r="A486" s="261">
        <v>468</v>
      </c>
      <c r="B486" s="262" t="s">
        <v>1274</v>
      </c>
      <c r="C486" s="263" t="s">
        <v>1291</v>
      </c>
      <c r="D486" s="263" t="s">
        <v>1292</v>
      </c>
      <c r="E486" s="263" t="s">
        <v>493</v>
      </c>
      <c r="F486" s="263" t="s">
        <v>447</v>
      </c>
      <c r="G486" s="264" t="s">
        <v>172</v>
      </c>
      <c r="H486" s="265">
        <v>10009400</v>
      </c>
      <c r="I486" s="266">
        <v>12211468</v>
      </c>
      <c r="J486" s="262" t="s">
        <v>225</v>
      </c>
      <c r="K486" s="262"/>
      <c r="L486" s="262">
        <v>292</v>
      </c>
      <c r="M486" s="262" t="s">
        <v>246</v>
      </c>
      <c r="N486" s="262">
        <v>6005</v>
      </c>
      <c r="O486" s="262" t="s">
        <v>231</v>
      </c>
      <c r="P486" s="262" t="s">
        <v>227</v>
      </c>
      <c r="Q486" s="262" t="s">
        <v>228</v>
      </c>
      <c r="R486" s="262" t="s">
        <v>301</v>
      </c>
      <c r="S486" s="267" t="s">
        <v>1293</v>
      </c>
      <c r="T486" s="268">
        <v>30</v>
      </c>
      <c r="U486" s="269">
        <v>152007</v>
      </c>
      <c r="V486" s="264" t="s">
        <v>1278</v>
      </c>
      <c r="W486" s="257" t="s">
        <v>3860</v>
      </c>
    </row>
    <row r="487" spans="1:23" ht="363.75" thickBot="1" x14ac:dyDescent="0.75">
      <c r="A487" s="261">
        <v>469</v>
      </c>
      <c r="B487" s="262" t="s">
        <v>1274</v>
      </c>
      <c r="C487" s="263" t="s">
        <v>1294</v>
      </c>
      <c r="D487" s="263" t="s">
        <v>1295</v>
      </c>
      <c r="E487" s="263" t="s">
        <v>493</v>
      </c>
      <c r="F487" s="263" t="s">
        <v>447</v>
      </c>
      <c r="G487" s="264" t="s">
        <v>172</v>
      </c>
      <c r="H487" s="265">
        <v>10077700</v>
      </c>
      <c r="I487" s="266">
        <v>12294794</v>
      </c>
      <c r="J487" s="262" t="s">
        <v>225</v>
      </c>
      <c r="K487" s="262"/>
      <c r="L487" s="262">
        <v>292</v>
      </c>
      <c r="M487" s="262" t="s">
        <v>246</v>
      </c>
      <c r="N487" s="262">
        <v>6005</v>
      </c>
      <c r="O487" s="262" t="s">
        <v>231</v>
      </c>
      <c r="P487" s="262" t="s">
        <v>227</v>
      </c>
      <c r="Q487" s="262" t="s">
        <v>228</v>
      </c>
      <c r="R487" s="262" t="s">
        <v>301</v>
      </c>
      <c r="S487" s="267" t="s">
        <v>1296</v>
      </c>
      <c r="T487" s="268">
        <v>30</v>
      </c>
      <c r="U487" s="269">
        <v>152007</v>
      </c>
      <c r="V487" s="264" t="s">
        <v>1278</v>
      </c>
      <c r="W487" s="257" t="s">
        <v>3860</v>
      </c>
    </row>
    <row r="488" spans="1:23" ht="363.75" thickBot="1" x14ac:dyDescent="0.75">
      <c r="A488" s="261">
        <v>470</v>
      </c>
      <c r="B488" s="262" t="s">
        <v>1274</v>
      </c>
      <c r="C488" s="263" t="s">
        <v>1297</v>
      </c>
      <c r="D488" s="263" t="s">
        <v>1298</v>
      </c>
      <c r="E488" s="263" t="s">
        <v>493</v>
      </c>
      <c r="F488" s="263" t="s">
        <v>447</v>
      </c>
      <c r="G488" s="264" t="s">
        <v>172</v>
      </c>
      <c r="H488" s="265">
        <v>10208900</v>
      </c>
      <c r="I488" s="266">
        <v>12454858</v>
      </c>
      <c r="J488" s="262" t="s">
        <v>225</v>
      </c>
      <c r="K488" s="262"/>
      <c r="L488" s="262">
        <v>292</v>
      </c>
      <c r="M488" s="262" t="s">
        <v>246</v>
      </c>
      <c r="N488" s="262">
        <v>6005</v>
      </c>
      <c r="O488" s="262" t="s">
        <v>231</v>
      </c>
      <c r="P488" s="262" t="s">
        <v>227</v>
      </c>
      <c r="Q488" s="262" t="s">
        <v>228</v>
      </c>
      <c r="R488" s="262" t="s">
        <v>301</v>
      </c>
      <c r="S488" s="267" t="s">
        <v>1299</v>
      </c>
      <c r="T488" s="268">
        <v>30</v>
      </c>
      <c r="U488" s="269">
        <v>152007</v>
      </c>
      <c r="V488" s="264" t="s">
        <v>1278</v>
      </c>
      <c r="W488" s="257" t="s">
        <v>3860</v>
      </c>
    </row>
    <row r="489" spans="1:23" ht="409.6" thickBot="1" x14ac:dyDescent="0.75">
      <c r="A489" s="261">
        <v>471</v>
      </c>
      <c r="B489" s="262" t="s">
        <v>1569</v>
      </c>
      <c r="C489" s="263" t="s">
        <v>1570</v>
      </c>
      <c r="D489" s="263" t="s">
        <v>1571</v>
      </c>
      <c r="E489" s="263" t="s">
        <v>1572</v>
      </c>
      <c r="F489" s="263" t="s">
        <v>447</v>
      </c>
      <c r="G489" s="264" t="s">
        <v>70</v>
      </c>
      <c r="H489" s="265">
        <v>11336800</v>
      </c>
      <c r="I489" s="266">
        <v>13830896</v>
      </c>
      <c r="J489" s="262" t="s">
        <v>225</v>
      </c>
      <c r="K489" s="262"/>
      <c r="L489" s="262">
        <v>300</v>
      </c>
      <c r="M489" s="262">
        <v>154</v>
      </c>
      <c r="N489" s="262">
        <v>6305</v>
      </c>
      <c r="O489" s="262">
        <v>1</v>
      </c>
      <c r="P489" s="262" t="s">
        <v>227</v>
      </c>
      <c r="Q489" s="262" t="s">
        <v>231</v>
      </c>
      <c r="R489" s="262" t="s">
        <v>302</v>
      </c>
      <c r="S489" s="267" t="s">
        <v>1573</v>
      </c>
      <c r="T489" s="268">
        <v>30</v>
      </c>
      <c r="U489" s="269">
        <v>153540</v>
      </c>
      <c r="V489" s="264" t="s">
        <v>1574</v>
      </c>
      <c r="W489" s="257" t="s">
        <v>3861</v>
      </c>
    </row>
    <row r="490" spans="1:23" ht="409.6" thickBot="1" x14ac:dyDescent="0.75">
      <c r="A490" s="261">
        <v>472</v>
      </c>
      <c r="B490" s="262" t="s">
        <v>1569</v>
      </c>
      <c r="C490" s="263" t="s">
        <v>1575</v>
      </c>
      <c r="D490" s="263" t="s">
        <v>1576</v>
      </c>
      <c r="E490" s="263" t="s">
        <v>1572</v>
      </c>
      <c r="F490" s="263" t="s">
        <v>447</v>
      </c>
      <c r="G490" s="264" t="s">
        <v>70</v>
      </c>
      <c r="H490" s="265">
        <v>11825100</v>
      </c>
      <c r="I490" s="266">
        <v>14426622</v>
      </c>
      <c r="J490" s="262" t="s">
        <v>225</v>
      </c>
      <c r="K490" s="262"/>
      <c r="L490" s="262">
        <v>300</v>
      </c>
      <c r="M490" s="262">
        <v>154</v>
      </c>
      <c r="N490" s="262">
        <v>6305</v>
      </c>
      <c r="O490" s="262">
        <v>1</v>
      </c>
      <c r="P490" s="262" t="s">
        <v>227</v>
      </c>
      <c r="Q490" s="262" t="s">
        <v>231</v>
      </c>
      <c r="R490" s="262" t="s">
        <v>302</v>
      </c>
      <c r="S490" s="267" t="s">
        <v>1577</v>
      </c>
      <c r="T490" s="268">
        <v>30</v>
      </c>
      <c r="U490" s="269">
        <v>153540</v>
      </c>
      <c r="V490" s="264" t="s">
        <v>1574</v>
      </c>
      <c r="W490" s="257" t="s">
        <v>3861</v>
      </c>
    </row>
    <row r="491" spans="1:23" ht="198.75" thickBot="1" x14ac:dyDescent="0.75">
      <c r="A491" s="261">
        <v>473</v>
      </c>
      <c r="B491" s="262" t="s">
        <v>1569</v>
      </c>
      <c r="C491" s="263" t="s">
        <v>1578</v>
      </c>
      <c r="D491" s="263" t="s">
        <v>1579</v>
      </c>
      <c r="E491" s="263" t="s">
        <v>1572</v>
      </c>
      <c r="F491" s="263" t="s">
        <v>447</v>
      </c>
      <c r="G491" s="264" t="s">
        <v>70</v>
      </c>
      <c r="H491" s="265">
        <v>10207000</v>
      </c>
      <c r="I491" s="266">
        <v>12452540</v>
      </c>
      <c r="J491" s="262" t="s">
        <v>225</v>
      </c>
      <c r="K491" s="262"/>
      <c r="L491" s="262">
        <v>300</v>
      </c>
      <c r="M491" s="262">
        <v>154</v>
      </c>
      <c r="N491" s="262">
        <v>6305</v>
      </c>
      <c r="O491" s="262">
        <v>1</v>
      </c>
      <c r="P491" s="262" t="s">
        <v>227</v>
      </c>
      <c r="Q491" s="262" t="s">
        <v>231</v>
      </c>
      <c r="R491" s="262" t="s">
        <v>302</v>
      </c>
      <c r="S491" s="267" t="s">
        <v>1580</v>
      </c>
      <c r="T491" s="268">
        <v>30</v>
      </c>
      <c r="U491" s="269">
        <v>153540</v>
      </c>
      <c r="V491" s="264" t="s">
        <v>1574</v>
      </c>
      <c r="W491" s="257" t="s">
        <v>3861</v>
      </c>
    </row>
    <row r="492" spans="1:23" ht="198.75" thickBot="1" x14ac:dyDescent="0.75">
      <c r="A492" s="261">
        <v>474</v>
      </c>
      <c r="B492" s="262" t="s">
        <v>1569</v>
      </c>
      <c r="C492" s="263" t="s">
        <v>1581</v>
      </c>
      <c r="D492" s="263" t="s">
        <v>1582</v>
      </c>
      <c r="E492" s="263" t="s">
        <v>1572</v>
      </c>
      <c r="F492" s="263" t="s">
        <v>447</v>
      </c>
      <c r="G492" s="264" t="s">
        <v>70</v>
      </c>
      <c r="H492" s="265">
        <v>12144300</v>
      </c>
      <c r="I492" s="266">
        <v>14816046</v>
      </c>
      <c r="J492" s="262" t="s">
        <v>225</v>
      </c>
      <c r="K492" s="262"/>
      <c r="L492" s="262">
        <v>300</v>
      </c>
      <c r="M492" s="262">
        <v>154</v>
      </c>
      <c r="N492" s="262">
        <v>6305</v>
      </c>
      <c r="O492" s="262">
        <v>1</v>
      </c>
      <c r="P492" s="262" t="s">
        <v>227</v>
      </c>
      <c r="Q492" s="262" t="s">
        <v>231</v>
      </c>
      <c r="R492" s="262" t="s">
        <v>302</v>
      </c>
      <c r="S492" s="267" t="s">
        <v>1583</v>
      </c>
      <c r="T492" s="268">
        <v>30</v>
      </c>
      <c r="U492" s="269">
        <v>153540</v>
      </c>
      <c r="V492" s="264" t="s">
        <v>1574</v>
      </c>
      <c r="W492" s="257" t="s">
        <v>3861</v>
      </c>
    </row>
    <row r="493" spans="1:23" ht="264.75" thickBot="1" x14ac:dyDescent="0.75">
      <c r="A493" s="261">
        <v>475</v>
      </c>
      <c r="B493" s="262" t="s">
        <v>638</v>
      </c>
      <c r="C493" s="263" t="s">
        <v>1673</v>
      </c>
      <c r="D493" s="263" t="s">
        <v>1674</v>
      </c>
      <c r="E493" s="263" t="s">
        <v>493</v>
      </c>
      <c r="F493" s="263" t="s">
        <v>447</v>
      </c>
      <c r="G493" s="264" t="s">
        <v>172</v>
      </c>
      <c r="H493" s="265">
        <v>7980400</v>
      </c>
      <c r="I493" s="266">
        <v>9736088</v>
      </c>
      <c r="J493" s="262" t="s">
        <v>225</v>
      </c>
      <c r="K493" s="262"/>
      <c r="L493" s="262">
        <v>292</v>
      </c>
      <c r="M493" s="262" t="s">
        <v>246</v>
      </c>
      <c r="N493" s="262">
        <v>6005</v>
      </c>
      <c r="O493" s="262" t="s">
        <v>231</v>
      </c>
      <c r="P493" s="262" t="s">
        <v>227</v>
      </c>
      <c r="Q493" s="262" t="s">
        <v>228</v>
      </c>
      <c r="R493" s="262" t="s">
        <v>301</v>
      </c>
      <c r="S493" s="267" t="s">
        <v>1675</v>
      </c>
      <c r="T493" s="268">
        <v>30</v>
      </c>
      <c r="U493" s="269">
        <v>129555</v>
      </c>
      <c r="V493" s="264" t="s">
        <v>1676</v>
      </c>
      <c r="W493" s="257" t="s">
        <v>3862</v>
      </c>
    </row>
    <row r="494" spans="1:23" ht="264.75" thickBot="1" x14ac:dyDescent="0.75">
      <c r="A494" s="261">
        <v>476</v>
      </c>
      <c r="B494" s="262" t="s">
        <v>638</v>
      </c>
      <c r="C494" s="263" t="s">
        <v>1677</v>
      </c>
      <c r="D494" s="263" t="s">
        <v>1678</v>
      </c>
      <c r="E494" s="263" t="s">
        <v>1420</v>
      </c>
      <c r="F494" s="263" t="s">
        <v>447</v>
      </c>
      <c r="G494" s="264" t="s">
        <v>76</v>
      </c>
      <c r="H494" s="265">
        <v>7943400</v>
      </c>
      <c r="I494" s="266">
        <v>9690948</v>
      </c>
      <c r="J494" s="262" t="s">
        <v>225</v>
      </c>
      <c r="K494" s="262"/>
      <c r="L494" s="262">
        <v>300</v>
      </c>
      <c r="M494" s="262">
        <v>154</v>
      </c>
      <c r="N494" s="262">
        <v>5500</v>
      </c>
      <c r="O494" s="262">
        <v>1</v>
      </c>
      <c r="P494" s="262">
        <v>210</v>
      </c>
      <c r="Q494" s="262" t="s">
        <v>231</v>
      </c>
      <c r="R494" s="262" t="s">
        <v>300</v>
      </c>
      <c r="S494" s="267" t="s">
        <v>1675</v>
      </c>
      <c r="T494" s="268">
        <v>30</v>
      </c>
      <c r="U494" s="269">
        <v>129555</v>
      </c>
      <c r="V494" s="264" t="s">
        <v>1676</v>
      </c>
      <c r="W494" s="257" t="s">
        <v>3862</v>
      </c>
    </row>
    <row r="495" spans="1:23" ht="264.75" thickBot="1" x14ac:dyDescent="0.75">
      <c r="A495" s="261">
        <v>477</v>
      </c>
      <c r="B495" s="262" t="s">
        <v>638</v>
      </c>
      <c r="C495" s="263" t="s">
        <v>1679</v>
      </c>
      <c r="D495" s="263" t="s">
        <v>1680</v>
      </c>
      <c r="E495" s="263" t="s">
        <v>555</v>
      </c>
      <c r="F495" s="263" t="s">
        <v>447</v>
      </c>
      <c r="G495" s="264" t="s">
        <v>68</v>
      </c>
      <c r="H495" s="265">
        <v>7980400</v>
      </c>
      <c r="I495" s="266">
        <v>9736088</v>
      </c>
      <c r="J495" s="262" t="s">
        <v>225</v>
      </c>
      <c r="K495" s="262"/>
      <c r="L495" s="262">
        <v>300</v>
      </c>
      <c r="M495" s="262">
        <v>154</v>
      </c>
      <c r="N495" s="262">
        <v>6070</v>
      </c>
      <c r="O495" s="262" t="s">
        <v>231</v>
      </c>
      <c r="P495" s="262" t="s">
        <v>227</v>
      </c>
      <c r="Q495" s="262" t="s">
        <v>228</v>
      </c>
      <c r="R495" s="262" t="s">
        <v>300</v>
      </c>
      <c r="S495" s="267" t="s">
        <v>1675</v>
      </c>
      <c r="T495" s="268">
        <v>30</v>
      </c>
      <c r="U495" s="269">
        <v>129555</v>
      </c>
      <c r="V495" s="264" t="s">
        <v>1676</v>
      </c>
      <c r="W495" s="257" t="s">
        <v>3862</v>
      </c>
    </row>
    <row r="496" spans="1:23" ht="231.75" thickBot="1" x14ac:dyDescent="0.75">
      <c r="A496" s="261">
        <v>478</v>
      </c>
      <c r="B496" s="262" t="s">
        <v>638</v>
      </c>
      <c r="C496" s="263" t="s">
        <v>1681</v>
      </c>
      <c r="D496" s="263" t="s">
        <v>1682</v>
      </c>
      <c r="E496" s="263" t="s">
        <v>493</v>
      </c>
      <c r="F496" s="263" t="s">
        <v>447</v>
      </c>
      <c r="G496" s="264" t="s">
        <v>172</v>
      </c>
      <c r="H496" s="265">
        <v>8090900</v>
      </c>
      <c r="I496" s="266">
        <v>9870898</v>
      </c>
      <c r="J496" s="262" t="s">
        <v>225</v>
      </c>
      <c r="K496" s="262"/>
      <c r="L496" s="262">
        <v>292</v>
      </c>
      <c r="M496" s="262" t="s">
        <v>246</v>
      </c>
      <c r="N496" s="262">
        <v>6005</v>
      </c>
      <c r="O496" s="262" t="s">
        <v>231</v>
      </c>
      <c r="P496" s="262" t="s">
        <v>227</v>
      </c>
      <c r="Q496" s="262" t="s">
        <v>228</v>
      </c>
      <c r="R496" s="262" t="s">
        <v>301</v>
      </c>
      <c r="S496" s="267" t="s">
        <v>1683</v>
      </c>
      <c r="T496" s="268">
        <v>30</v>
      </c>
      <c r="U496" s="269">
        <v>129555</v>
      </c>
      <c r="V496" s="264" t="s">
        <v>1676</v>
      </c>
      <c r="W496" s="257" t="s">
        <v>3862</v>
      </c>
    </row>
    <row r="497" spans="1:23" ht="231.75" thickBot="1" x14ac:dyDescent="0.75">
      <c r="A497" s="261">
        <v>479</v>
      </c>
      <c r="B497" s="262" t="s">
        <v>638</v>
      </c>
      <c r="C497" s="263" t="s">
        <v>1684</v>
      </c>
      <c r="D497" s="263" t="s">
        <v>1685</v>
      </c>
      <c r="E497" s="263" t="s">
        <v>493</v>
      </c>
      <c r="F497" s="263" t="s">
        <v>447</v>
      </c>
      <c r="G497" s="264" t="s">
        <v>172</v>
      </c>
      <c r="H497" s="265">
        <v>8191500</v>
      </c>
      <c r="I497" s="266">
        <v>9993630</v>
      </c>
      <c r="J497" s="262" t="s">
        <v>225</v>
      </c>
      <c r="K497" s="262"/>
      <c r="L497" s="262">
        <v>292</v>
      </c>
      <c r="M497" s="262" t="s">
        <v>246</v>
      </c>
      <c r="N497" s="262">
        <v>6005</v>
      </c>
      <c r="O497" s="262" t="s">
        <v>231</v>
      </c>
      <c r="P497" s="262" t="s">
        <v>227</v>
      </c>
      <c r="Q497" s="262" t="s">
        <v>228</v>
      </c>
      <c r="R497" s="262" t="s">
        <v>301</v>
      </c>
      <c r="S497" s="267" t="s">
        <v>1686</v>
      </c>
      <c r="T497" s="268">
        <v>30</v>
      </c>
      <c r="U497" s="269">
        <v>129555</v>
      </c>
      <c r="V497" s="264" t="s">
        <v>1676</v>
      </c>
      <c r="W497" s="257" t="s">
        <v>3862</v>
      </c>
    </row>
    <row r="498" spans="1:23" ht="297.75" thickBot="1" x14ac:dyDescent="0.75">
      <c r="A498" s="261">
        <v>480</v>
      </c>
      <c r="B498" s="262" t="s">
        <v>1443</v>
      </c>
      <c r="C498" s="263" t="s">
        <v>1687</v>
      </c>
      <c r="D498" s="263" t="s">
        <v>1688</v>
      </c>
      <c r="E498" s="263" t="s">
        <v>493</v>
      </c>
      <c r="F498" s="263" t="s">
        <v>447</v>
      </c>
      <c r="G498" s="264" t="s">
        <v>172</v>
      </c>
      <c r="H498" s="265">
        <v>8327800</v>
      </c>
      <c r="I498" s="266">
        <v>10159916</v>
      </c>
      <c r="J498" s="262" t="s">
        <v>225</v>
      </c>
      <c r="K498" s="262"/>
      <c r="L498" s="262">
        <v>292</v>
      </c>
      <c r="M498" s="262" t="s">
        <v>246</v>
      </c>
      <c r="N498" s="262">
        <v>6005</v>
      </c>
      <c r="O498" s="262" t="s">
        <v>231</v>
      </c>
      <c r="P498" s="262" t="s">
        <v>227</v>
      </c>
      <c r="Q498" s="262" t="s">
        <v>228</v>
      </c>
      <c r="R498" s="262" t="s">
        <v>301</v>
      </c>
      <c r="S498" s="267" t="s">
        <v>1689</v>
      </c>
      <c r="T498" s="268">
        <v>30</v>
      </c>
      <c r="U498" s="269">
        <v>129555</v>
      </c>
      <c r="V498" s="264" t="s">
        <v>1676</v>
      </c>
      <c r="W498" s="257" t="s">
        <v>3862</v>
      </c>
    </row>
    <row r="499" spans="1:23" ht="297.75" thickBot="1" x14ac:dyDescent="0.75">
      <c r="A499" s="261">
        <v>481</v>
      </c>
      <c r="B499" s="262" t="s">
        <v>1443</v>
      </c>
      <c r="C499" s="263" t="s">
        <v>1690</v>
      </c>
      <c r="D499" s="263" t="s">
        <v>1691</v>
      </c>
      <c r="E499" s="263" t="s">
        <v>1420</v>
      </c>
      <c r="F499" s="263" t="s">
        <v>447</v>
      </c>
      <c r="G499" s="264" t="s">
        <v>76</v>
      </c>
      <c r="H499" s="265">
        <v>8290800</v>
      </c>
      <c r="I499" s="266">
        <v>10114776</v>
      </c>
      <c r="J499" s="262" t="s">
        <v>225</v>
      </c>
      <c r="K499" s="262"/>
      <c r="L499" s="262">
        <v>300</v>
      </c>
      <c r="M499" s="262">
        <v>154</v>
      </c>
      <c r="N499" s="262">
        <v>5500</v>
      </c>
      <c r="O499" s="262">
        <v>1</v>
      </c>
      <c r="P499" s="262">
        <v>210</v>
      </c>
      <c r="Q499" s="262" t="s">
        <v>231</v>
      </c>
      <c r="R499" s="262" t="s">
        <v>300</v>
      </c>
      <c r="S499" s="267" t="s">
        <v>1692</v>
      </c>
      <c r="T499" s="268">
        <v>30</v>
      </c>
      <c r="U499" s="269">
        <v>129555</v>
      </c>
      <c r="V499" s="264" t="s">
        <v>1676</v>
      </c>
      <c r="W499" s="257" t="s">
        <v>3862</v>
      </c>
    </row>
    <row r="500" spans="1:23" ht="297.75" thickBot="1" x14ac:dyDescent="0.75">
      <c r="A500" s="261">
        <v>482</v>
      </c>
      <c r="B500" s="262" t="s">
        <v>1443</v>
      </c>
      <c r="C500" s="263" t="s">
        <v>1693</v>
      </c>
      <c r="D500" s="263" t="s">
        <v>1694</v>
      </c>
      <c r="E500" s="263" t="s">
        <v>651</v>
      </c>
      <c r="F500" s="263" t="s">
        <v>447</v>
      </c>
      <c r="G500" s="264" t="s">
        <v>191</v>
      </c>
      <c r="H500" s="265">
        <v>7260300</v>
      </c>
      <c r="I500" s="266">
        <v>8857566</v>
      </c>
      <c r="J500" s="262" t="s">
        <v>238</v>
      </c>
      <c r="K500" s="262"/>
      <c r="L500" s="262">
        <v>301</v>
      </c>
      <c r="M500" s="262" t="s">
        <v>226</v>
      </c>
      <c r="N500" s="262">
        <v>5780</v>
      </c>
      <c r="O500" s="262" t="s">
        <v>231</v>
      </c>
      <c r="P500" s="262">
        <v>350</v>
      </c>
      <c r="Q500" s="262" t="s">
        <v>239</v>
      </c>
      <c r="R500" s="262" t="s">
        <v>324</v>
      </c>
      <c r="S500" s="267" t="s">
        <v>1689</v>
      </c>
      <c r="T500" s="268">
        <v>30</v>
      </c>
      <c r="U500" s="269">
        <v>129555</v>
      </c>
      <c r="V500" s="264" t="s">
        <v>1676</v>
      </c>
      <c r="W500" s="257" t="s">
        <v>3862</v>
      </c>
    </row>
    <row r="501" spans="1:23" ht="165.75" thickBot="1" x14ac:dyDescent="0.75">
      <c r="A501" s="261">
        <v>483</v>
      </c>
      <c r="B501" s="262" t="s">
        <v>1481</v>
      </c>
      <c r="C501" s="263" t="s">
        <v>1695</v>
      </c>
      <c r="D501" s="263" t="s">
        <v>1696</v>
      </c>
      <c r="E501" s="263" t="s">
        <v>1420</v>
      </c>
      <c r="F501" s="263" t="s">
        <v>447</v>
      </c>
      <c r="G501" s="264" t="s">
        <v>76</v>
      </c>
      <c r="H501" s="265">
        <v>8555600</v>
      </c>
      <c r="I501" s="266">
        <v>10437832</v>
      </c>
      <c r="J501" s="262" t="s">
        <v>225</v>
      </c>
      <c r="K501" s="262"/>
      <c r="L501" s="262">
        <v>300</v>
      </c>
      <c r="M501" s="262">
        <v>154</v>
      </c>
      <c r="N501" s="262">
        <v>5500</v>
      </c>
      <c r="O501" s="262">
        <v>1</v>
      </c>
      <c r="P501" s="262">
        <v>210</v>
      </c>
      <c r="Q501" s="262" t="s">
        <v>231</v>
      </c>
      <c r="R501" s="262" t="s">
        <v>300</v>
      </c>
      <c r="S501" s="267" t="s">
        <v>1697</v>
      </c>
      <c r="T501" s="268">
        <v>30</v>
      </c>
      <c r="U501" s="269">
        <v>129555</v>
      </c>
      <c r="V501" s="264" t="s">
        <v>1676</v>
      </c>
      <c r="W501" s="257" t="s">
        <v>3862</v>
      </c>
    </row>
    <row r="502" spans="1:23" ht="165.75" thickBot="1" x14ac:dyDescent="0.75">
      <c r="A502" s="261">
        <v>484</v>
      </c>
      <c r="B502" s="262" t="s">
        <v>1481</v>
      </c>
      <c r="C502" s="263" t="s">
        <v>1698</v>
      </c>
      <c r="D502" s="263" t="s">
        <v>1699</v>
      </c>
      <c r="E502" s="263" t="s">
        <v>493</v>
      </c>
      <c r="F502" s="263" t="s">
        <v>447</v>
      </c>
      <c r="G502" s="264" t="s">
        <v>172</v>
      </c>
      <c r="H502" s="265">
        <v>8592600</v>
      </c>
      <c r="I502" s="266">
        <v>10482972</v>
      </c>
      <c r="J502" s="262" t="s">
        <v>225</v>
      </c>
      <c r="K502" s="262"/>
      <c r="L502" s="262">
        <v>292</v>
      </c>
      <c r="M502" s="262" t="s">
        <v>246</v>
      </c>
      <c r="N502" s="262">
        <v>6005</v>
      </c>
      <c r="O502" s="262" t="s">
        <v>231</v>
      </c>
      <c r="P502" s="262" t="s">
        <v>227</v>
      </c>
      <c r="Q502" s="262" t="s">
        <v>228</v>
      </c>
      <c r="R502" s="262" t="s">
        <v>301</v>
      </c>
      <c r="S502" s="267" t="s">
        <v>1697</v>
      </c>
      <c r="T502" s="268">
        <v>30</v>
      </c>
      <c r="U502" s="269">
        <v>129555</v>
      </c>
      <c r="V502" s="264" t="s">
        <v>1676</v>
      </c>
      <c r="W502" s="257" t="s">
        <v>3862</v>
      </c>
    </row>
    <row r="503" spans="1:23" ht="165.75" thickBot="1" x14ac:dyDescent="0.75">
      <c r="A503" s="261">
        <v>485</v>
      </c>
      <c r="B503" s="262" t="s">
        <v>1481</v>
      </c>
      <c r="C503" s="263" t="s">
        <v>1700</v>
      </c>
      <c r="D503" s="263" t="s">
        <v>1701</v>
      </c>
      <c r="E503" s="263" t="s">
        <v>555</v>
      </c>
      <c r="F503" s="263" t="s">
        <v>447</v>
      </c>
      <c r="G503" s="264" t="s">
        <v>68</v>
      </c>
      <c r="H503" s="265">
        <v>8592600</v>
      </c>
      <c r="I503" s="266">
        <v>10482972</v>
      </c>
      <c r="J503" s="262" t="s">
        <v>225</v>
      </c>
      <c r="K503" s="262"/>
      <c r="L503" s="262">
        <v>300</v>
      </c>
      <c r="M503" s="262">
        <v>154</v>
      </c>
      <c r="N503" s="262">
        <v>6070</v>
      </c>
      <c r="O503" s="262" t="s">
        <v>231</v>
      </c>
      <c r="P503" s="262" t="s">
        <v>227</v>
      </c>
      <c r="Q503" s="262" t="s">
        <v>228</v>
      </c>
      <c r="R503" s="262" t="s">
        <v>300</v>
      </c>
      <c r="S503" s="267" t="s">
        <v>1702</v>
      </c>
      <c r="T503" s="268">
        <v>30</v>
      </c>
      <c r="U503" s="269">
        <v>129555</v>
      </c>
      <c r="V503" s="264" t="s">
        <v>1676</v>
      </c>
      <c r="W503" s="257" t="s">
        <v>3862</v>
      </c>
    </row>
    <row r="504" spans="1:23" ht="132.75" thickBot="1" x14ac:dyDescent="0.75">
      <c r="A504" s="261">
        <v>486</v>
      </c>
      <c r="B504" s="262" t="s">
        <v>986</v>
      </c>
      <c r="C504" s="263" t="s">
        <v>1703</v>
      </c>
      <c r="D504" s="263" t="s">
        <v>1704</v>
      </c>
      <c r="E504" s="263" t="s">
        <v>493</v>
      </c>
      <c r="F504" s="263" t="s">
        <v>447</v>
      </c>
      <c r="G504" s="264" t="s">
        <v>172</v>
      </c>
      <c r="H504" s="265">
        <v>7618000</v>
      </c>
      <c r="I504" s="266">
        <v>9293960</v>
      </c>
      <c r="J504" s="262" t="s">
        <v>225</v>
      </c>
      <c r="K504" s="262"/>
      <c r="L504" s="262">
        <v>292</v>
      </c>
      <c r="M504" s="262" t="s">
        <v>246</v>
      </c>
      <c r="N504" s="262">
        <v>6005</v>
      </c>
      <c r="O504" s="262" t="s">
        <v>231</v>
      </c>
      <c r="P504" s="262" t="s">
        <v>227</v>
      </c>
      <c r="Q504" s="262" t="s">
        <v>228</v>
      </c>
      <c r="R504" s="262" t="s">
        <v>301</v>
      </c>
      <c r="S504" s="267" t="s">
        <v>1705</v>
      </c>
      <c r="T504" s="268">
        <v>30</v>
      </c>
      <c r="U504" s="269">
        <v>129555</v>
      </c>
      <c r="V504" s="264" t="s">
        <v>1676</v>
      </c>
      <c r="W504" s="257" t="s">
        <v>3862</v>
      </c>
    </row>
    <row r="505" spans="1:23" ht="132.75" thickBot="1" x14ac:dyDescent="0.75">
      <c r="A505" s="261">
        <v>487</v>
      </c>
      <c r="B505" s="262" t="s">
        <v>986</v>
      </c>
      <c r="C505" s="263" t="s">
        <v>1706</v>
      </c>
      <c r="D505" s="263" t="s">
        <v>1707</v>
      </c>
      <c r="E505" s="263" t="s">
        <v>1420</v>
      </c>
      <c r="F505" s="263" t="s">
        <v>447</v>
      </c>
      <c r="G505" s="264" t="s">
        <v>76</v>
      </c>
      <c r="H505" s="265">
        <v>7581000</v>
      </c>
      <c r="I505" s="266">
        <v>9248820</v>
      </c>
      <c r="J505" s="262" t="s">
        <v>225</v>
      </c>
      <c r="K505" s="262"/>
      <c r="L505" s="262">
        <v>300</v>
      </c>
      <c r="M505" s="262">
        <v>154</v>
      </c>
      <c r="N505" s="262">
        <v>5500</v>
      </c>
      <c r="O505" s="262">
        <v>1</v>
      </c>
      <c r="P505" s="262">
        <v>210</v>
      </c>
      <c r="Q505" s="262" t="s">
        <v>231</v>
      </c>
      <c r="R505" s="262" t="s">
        <v>300</v>
      </c>
      <c r="S505" s="267" t="s">
        <v>1705</v>
      </c>
      <c r="T505" s="268">
        <v>30</v>
      </c>
      <c r="U505" s="269">
        <v>129555</v>
      </c>
      <c r="V505" s="264" t="s">
        <v>1676</v>
      </c>
      <c r="W505" s="257" t="s">
        <v>3862</v>
      </c>
    </row>
    <row r="506" spans="1:23" ht="165.75" thickBot="1" x14ac:dyDescent="0.75">
      <c r="A506" s="261">
        <v>488</v>
      </c>
      <c r="B506" s="262" t="s">
        <v>986</v>
      </c>
      <c r="C506" s="263" t="s">
        <v>1708</v>
      </c>
      <c r="D506" s="263" t="s">
        <v>1709</v>
      </c>
      <c r="E506" s="263" t="s">
        <v>651</v>
      </c>
      <c r="F506" s="263" t="s">
        <v>447</v>
      </c>
      <c r="G506" s="264" t="s">
        <v>191</v>
      </c>
      <c r="H506" s="265">
        <v>6550500</v>
      </c>
      <c r="I506" s="266">
        <v>7991610</v>
      </c>
      <c r="J506" s="262" t="s">
        <v>238</v>
      </c>
      <c r="K506" s="262"/>
      <c r="L506" s="262">
        <v>301</v>
      </c>
      <c r="M506" s="262" t="s">
        <v>226</v>
      </c>
      <c r="N506" s="262">
        <v>5780</v>
      </c>
      <c r="O506" s="262" t="s">
        <v>231</v>
      </c>
      <c r="P506" s="262">
        <v>350</v>
      </c>
      <c r="Q506" s="262" t="s">
        <v>239</v>
      </c>
      <c r="R506" s="262" t="s">
        <v>324</v>
      </c>
      <c r="S506" s="267" t="s">
        <v>1705</v>
      </c>
      <c r="T506" s="268">
        <v>30</v>
      </c>
      <c r="U506" s="269">
        <v>129555</v>
      </c>
      <c r="V506" s="264" t="s">
        <v>1676</v>
      </c>
      <c r="W506" s="257" t="s">
        <v>3862</v>
      </c>
    </row>
    <row r="507" spans="1:23" ht="132.75" thickBot="1" x14ac:dyDescent="0.75">
      <c r="A507" s="261">
        <v>489</v>
      </c>
      <c r="B507" s="262" t="s">
        <v>1517</v>
      </c>
      <c r="C507" s="263" t="s">
        <v>1710</v>
      </c>
      <c r="D507" s="263" t="s">
        <v>1711</v>
      </c>
      <c r="E507" s="263" t="s">
        <v>493</v>
      </c>
      <c r="F507" s="263" t="s">
        <v>447</v>
      </c>
      <c r="G507" s="264" t="s">
        <v>172</v>
      </c>
      <c r="H507" s="265">
        <v>7753000</v>
      </c>
      <c r="I507" s="266">
        <v>9458660</v>
      </c>
      <c r="J507" s="262" t="s">
        <v>225</v>
      </c>
      <c r="K507" s="262"/>
      <c r="L507" s="262">
        <v>292</v>
      </c>
      <c r="M507" s="262" t="s">
        <v>246</v>
      </c>
      <c r="N507" s="262">
        <v>6005</v>
      </c>
      <c r="O507" s="262" t="s">
        <v>231</v>
      </c>
      <c r="P507" s="262" t="s">
        <v>227</v>
      </c>
      <c r="Q507" s="262" t="s">
        <v>228</v>
      </c>
      <c r="R507" s="262" t="s">
        <v>301</v>
      </c>
      <c r="S507" s="267" t="s">
        <v>1712</v>
      </c>
      <c r="T507" s="268">
        <v>30</v>
      </c>
      <c r="U507" s="269">
        <v>212582</v>
      </c>
      <c r="V507" s="264" t="s">
        <v>1713</v>
      </c>
      <c r="W507" s="257" t="s">
        <v>3863</v>
      </c>
    </row>
    <row r="508" spans="1:23" ht="132.75" thickBot="1" x14ac:dyDescent="0.75">
      <c r="A508" s="261">
        <v>490</v>
      </c>
      <c r="B508" s="262" t="s">
        <v>1517</v>
      </c>
      <c r="C508" s="263" t="s">
        <v>1714</v>
      </c>
      <c r="D508" s="263" t="s">
        <v>1715</v>
      </c>
      <c r="E508" s="263" t="s">
        <v>493</v>
      </c>
      <c r="F508" s="263" t="s">
        <v>447</v>
      </c>
      <c r="G508" s="264" t="s">
        <v>172</v>
      </c>
      <c r="H508" s="265">
        <v>7792100</v>
      </c>
      <c r="I508" s="266">
        <v>9506362</v>
      </c>
      <c r="J508" s="262" t="s">
        <v>225</v>
      </c>
      <c r="K508" s="262"/>
      <c r="L508" s="262">
        <v>292</v>
      </c>
      <c r="M508" s="262" t="s">
        <v>246</v>
      </c>
      <c r="N508" s="262">
        <v>6005</v>
      </c>
      <c r="O508" s="262" t="s">
        <v>231</v>
      </c>
      <c r="P508" s="262" t="s">
        <v>227</v>
      </c>
      <c r="Q508" s="262" t="s">
        <v>228</v>
      </c>
      <c r="R508" s="262" t="s">
        <v>301</v>
      </c>
      <c r="S508" s="267" t="s">
        <v>1716</v>
      </c>
      <c r="T508" s="268">
        <v>30</v>
      </c>
      <c r="U508" s="269">
        <v>212582</v>
      </c>
      <c r="V508" s="264" t="s">
        <v>1713</v>
      </c>
      <c r="W508" s="257" t="s">
        <v>3863</v>
      </c>
    </row>
    <row r="509" spans="1:23" ht="165.75" thickBot="1" x14ac:dyDescent="0.75">
      <c r="A509" s="261">
        <v>491</v>
      </c>
      <c r="B509" s="262" t="s">
        <v>1487</v>
      </c>
      <c r="C509" s="263" t="s">
        <v>1717</v>
      </c>
      <c r="D509" s="263" t="s">
        <v>1718</v>
      </c>
      <c r="E509" s="263" t="s">
        <v>651</v>
      </c>
      <c r="F509" s="263" t="s">
        <v>447</v>
      </c>
      <c r="G509" s="264" t="s">
        <v>191</v>
      </c>
      <c r="H509" s="265">
        <v>6696600</v>
      </c>
      <c r="I509" s="266">
        <v>8169852</v>
      </c>
      <c r="J509" s="262" t="s">
        <v>238</v>
      </c>
      <c r="K509" s="262"/>
      <c r="L509" s="262">
        <v>301</v>
      </c>
      <c r="M509" s="262" t="s">
        <v>226</v>
      </c>
      <c r="N509" s="262">
        <v>5780</v>
      </c>
      <c r="O509" s="262" t="s">
        <v>231</v>
      </c>
      <c r="P509" s="262">
        <v>350</v>
      </c>
      <c r="Q509" s="262" t="s">
        <v>239</v>
      </c>
      <c r="R509" s="262" t="s">
        <v>324</v>
      </c>
      <c r="S509" s="267" t="s">
        <v>1712</v>
      </c>
      <c r="T509" s="268">
        <v>30</v>
      </c>
      <c r="U509" s="269">
        <v>212582</v>
      </c>
      <c r="V509" s="264" t="s">
        <v>1713</v>
      </c>
      <c r="W509" s="257" t="s">
        <v>3863</v>
      </c>
    </row>
    <row r="510" spans="1:23" ht="132.75" thickBot="1" x14ac:dyDescent="0.75">
      <c r="A510" s="261">
        <v>492</v>
      </c>
      <c r="B510" s="262" t="s">
        <v>986</v>
      </c>
      <c r="C510" s="263" t="s">
        <v>1719</v>
      </c>
      <c r="D510" s="263" t="s">
        <v>1720</v>
      </c>
      <c r="E510" s="263" t="s">
        <v>1269</v>
      </c>
      <c r="F510" s="263" t="s">
        <v>447</v>
      </c>
      <c r="G510" s="264" t="s">
        <v>190</v>
      </c>
      <c r="H510" s="265">
        <v>6524800</v>
      </c>
      <c r="I510" s="266">
        <v>7960256</v>
      </c>
      <c r="J510" s="262" t="s">
        <v>238</v>
      </c>
      <c r="K510" s="262"/>
      <c r="L510" s="262">
        <v>292</v>
      </c>
      <c r="M510" s="262" t="s">
        <v>226</v>
      </c>
      <c r="N510" s="262">
        <v>5780</v>
      </c>
      <c r="O510" s="262" t="s">
        <v>231</v>
      </c>
      <c r="P510" s="262">
        <v>350</v>
      </c>
      <c r="Q510" s="262" t="s">
        <v>239</v>
      </c>
      <c r="R510" s="262" t="s">
        <v>323</v>
      </c>
      <c r="S510" s="267" t="s">
        <v>1712</v>
      </c>
      <c r="T510" s="268">
        <v>30</v>
      </c>
      <c r="U510" s="269">
        <v>212582</v>
      </c>
      <c r="V510" s="264" t="s">
        <v>1713</v>
      </c>
      <c r="W510" s="257" t="s">
        <v>3863</v>
      </c>
    </row>
    <row r="511" spans="1:23" ht="165.75" thickBot="1" x14ac:dyDescent="0.75">
      <c r="A511" s="261">
        <v>493</v>
      </c>
      <c r="B511" s="262" t="s">
        <v>1487</v>
      </c>
      <c r="C511" s="263" t="s">
        <v>1721</v>
      </c>
      <c r="D511" s="263" t="s">
        <v>1722</v>
      </c>
      <c r="E511" s="263" t="s">
        <v>651</v>
      </c>
      <c r="F511" s="263" t="s">
        <v>447</v>
      </c>
      <c r="G511" s="264" t="s">
        <v>191</v>
      </c>
      <c r="H511" s="265">
        <v>6772000</v>
      </c>
      <c r="I511" s="266">
        <v>8261840</v>
      </c>
      <c r="J511" s="262" t="s">
        <v>238</v>
      </c>
      <c r="K511" s="262"/>
      <c r="L511" s="262">
        <v>301</v>
      </c>
      <c r="M511" s="262" t="s">
        <v>226</v>
      </c>
      <c r="N511" s="262">
        <v>5780</v>
      </c>
      <c r="O511" s="262" t="s">
        <v>231</v>
      </c>
      <c r="P511" s="262">
        <v>350</v>
      </c>
      <c r="Q511" s="262" t="s">
        <v>239</v>
      </c>
      <c r="R511" s="262" t="s">
        <v>324</v>
      </c>
      <c r="S511" s="267" t="s">
        <v>1723</v>
      </c>
      <c r="T511" s="268">
        <v>30</v>
      </c>
      <c r="U511" s="269">
        <v>212582</v>
      </c>
      <c r="V511" s="264" t="s">
        <v>1713</v>
      </c>
      <c r="W511" s="257" t="s">
        <v>3863</v>
      </c>
    </row>
    <row r="512" spans="1:23" ht="132.75" thickBot="1" x14ac:dyDescent="0.75">
      <c r="A512" s="261">
        <v>494</v>
      </c>
      <c r="B512" s="262" t="s">
        <v>1517</v>
      </c>
      <c r="C512" s="263" t="s">
        <v>1724</v>
      </c>
      <c r="D512" s="263" t="s">
        <v>1725</v>
      </c>
      <c r="E512" s="263" t="s">
        <v>1269</v>
      </c>
      <c r="F512" s="263" t="s">
        <v>447</v>
      </c>
      <c r="G512" s="264" t="s">
        <v>190</v>
      </c>
      <c r="H512" s="265">
        <v>6601000</v>
      </c>
      <c r="I512" s="266">
        <v>8053220</v>
      </c>
      <c r="J512" s="262" t="s">
        <v>238</v>
      </c>
      <c r="K512" s="262"/>
      <c r="L512" s="262">
        <v>292</v>
      </c>
      <c r="M512" s="262" t="s">
        <v>226</v>
      </c>
      <c r="N512" s="262">
        <v>5780</v>
      </c>
      <c r="O512" s="262" t="s">
        <v>231</v>
      </c>
      <c r="P512" s="262">
        <v>350</v>
      </c>
      <c r="Q512" s="262" t="s">
        <v>239</v>
      </c>
      <c r="R512" s="262" t="s">
        <v>323</v>
      </c>
      <c r="S512" s="267" t="s">
        <v>1723</v>
      </c>
      <c r="T512" s="268">
        <v>30</v>
      </c>
      <c r="U512" s="269">
        <v>212582</v>
      </c>
      <c r="V512" s="264" t="s">
        <v>1713</v>
      </c>
      <c r="W512" s="257" t="s">
        <v>3863</v>
      </c>
    </row>
    <row r="513" spans="1:23" ht="165.75" thickBot="1" x14ac:dyDescent="0.75">
      <c r="A513" s="261">
        <v>495</v>
      </c>
      <c r="B513" s="262" t="s">
        <v>1487</v>
      </c>
      <c r="C513" s="263" t="s">
        <v>1726</v>
      </c>
      <c r="D513" s="263" t="s">
        <v>1727</v>
      </c>
      <c r="E513" s="263" t="s">
        <v>651</v>
      </c>
      <c r="F513" s="263" t="s">
        <v>447</v>
      </c>
      <c r="G513" s="264" t="s">
        <v>191</v>
      </c>
      <c r="H513" s="265">
        <v>6802700</v>
      </c>
      <c r="I513" s="266">
        <v>8299294</v>
      </c>
      <c r="J513" s="262" t="s">
        <v>238</v>
      </c>
      <c r="K513" s="262"/>
      <c r="L513" s="262">
        <v>301</v>
      </c>
      <c r="M513" s="262" t="s">
        <v>226</v>
      </c>
      <c r="N513" s="262">
        <v>5780</v>
      </c>
      <c r="O513" s="262" t="s">
        <v>231</v>
      </c>
      <c r="P513" s="262">
        <v>350</v>
      </c>
      <c r="Q513" s="262" t="s">
        <v>239</v>
      </c>
      <c r="R513" s="262" t="s">
        <v>324</v>
      </c>
      <c r="S513" s="267" t="s">
        <v>1728</v>
      </c>
      <c r="T513" s="268">
        <v>30</v>
      </c>
      <c r="U513" s="269">
        <v>212582</v>
      </c>
      <c r="V513" s="264" t="s">
        <v>1713</v>
      </c>
      <c r="W513" s="257" t="s">
        <v>3863</v>
      </c>
    </row>
    <row r="514" spans="1:23" ht="132.75" thickBot="1" x14ac:dyDescent="0.75">
      <c r="A514" s="261">
        <v>496</v>
      </c>
      <c r="B514" s="262" t="s">
        <v>986</v>
      </c>
      <c r="C514" s="263" t="s">
        <v>1729</v>
      </c>
      <c r="D514" s="263" t="s">
        <v>1730</v>
      </c>
      <c r="E514" s="263" t="s">
        <v>1269</v>
      </c>
      <c r="F514" s="263" t="s">
        <v>447</v>
      </c>
      <c r="G514" s="264" t="s">
        <v>190</v>
      </c>
      <c r="H514" s="265">
        <v>6631700</v>
      </c>
      <c r="I514" s="266">
        <v>8090674</v>
      </c>
      <c r="J514" s="262" t="s">
        <v>238</v>
      </c>
      <c r="K514" s="262"/>
      <c r="L514" s="262">
        <v>292</v>
      </c>
      <c r="M514" s="262" t="s">
        <v>226</v>
      </c>
      <c r="N514" s="262">
        <v>5780</v>
      </c>
      <c r="O514" s="262" t="s">
        <v>231</v>
      </c>
      <c r="P514" s="262">
        <v>350</v>
      </c>
      <c r="Q514" s="262" t="s">
        <v>239</v>
      </c>
      <c r="R514" s="262" t="s">
        <v>323</v>
      </c>
      <c r="S514" s="267" t="s">
        <v>1731</v>
      </c>
      <c r="T514" s="268">
        <v>30</v>
      </c>
      <c r="U514" s="269">
        <v>212582</v>
      </c>
      <c r="V514" s="264" t="s">
        <v>1713</v>
      </c>
      <c r="W514" s="257" t="s">
        <v>3863</v>
      </c>
    </row>
    <row r="515" spans="1:23" ht="165.75" thickBot="1" x14ac:dyDescent="0.75">
      <c r="A515" s="261">
        <v>497</v>
      </c>
      <c r="B515" s="262" t="s">
        <v>986</v>
      </c>
      <c r="C515" s="263" t="s">
        <v>1732</v>
      </c>
      <c r="D515" s="263" t="s">
        <v>1733</v>
      </c>
      <c r="E515" s="263" t="s">
        <v>651</v>
      </c>
      <c r="F515" s="263" t="s">
        <v>447</v>
      </c>
      <c r="G515" s="264" t="s">
        <v>191</v>
      </c>
      <c r="H515" s="265">
        <v>9166600</v>
      </c>
      <c r="I515" s="266">
        <v>11183252</v>
      </c>
      <c r="J515" s="262" t="s">
        <v>238</v>
      </c>
      <c r="K515" s="262"/>
      <c r="L515" s="262">
        <v>301</v>
      </c>
      <c r="M515" s="262" t="s">
        <v>226</v>
      </c>
      <c r="N515" s="262">
        <v>5780</v>
      </c>
      <c r="O515" s="262" t="s">
        <v>231</v>
      </c>
      <c r="P515" s="262">
        <v>350</v>
      </c>
      <c r="Q515" s="262" t="s">
        <v>239</v>
      </c>
      <c r="R515" s="262" t="s">
        <v>324</v>
      </c>
      <c r="S515" s="267" t="s">
        <v>1734</v>
      </c>
      <c r="T515" s="268">
        <v>30</v>
      </c>
      <c r="U515" s="269">
        <v>212582</v>
      </c>
      <c r="V515" s="264" t="s">
        <v>1713</v>
      </c>
      <c r="W515" s="257" t="s">
        <v>3863</v>
      </c>
    </row>
    <row r="516" spans="1:23" ht="132.75" thickBot="1" x14ac:dyDescent="0.75">
      <c r="A516" s="261">
        <v>498</v>
      </c>
      <c r="B516" s="262" t="s">
        <v>638</v>
      </c>
      <c r="C516" s="263" t="s">
        <v>1735</v>
      </c>
      <c r="D516" s="263" t="s">
        <v>1736</v>
      </c>
      <c r="E516" s="263" t="s">
        <v>493</v>
      </c>
      <c r="F516" s="263" t="s">
        <v>447</v>
      </c>
      <c r="G516" s="264" t="s">
        <v>172</v>
      </c>
      <c r="H516" s="265">
        <v>8354800</v>
      </c>
      <c r="I516" s="266">
        <v>10192856</v>
      </c>
      <c r="J516" s="262" t="s">
        <v>225</v>
      </c>
      <c r="K516" s="262"/>
      <c r="L516" s="262">
        <v>292</v>
      </c>
      <c r="M516" s="262" t="s">
        <v>246</v>
      </c>
      <c r="N516" s="262">
        <v>6005</v>
      </c>
      <c r="O516" s="262" t="s">
        <v>231</v>
      </c>
      <c r="P516" s="262" t="s">
        <v>227</v>
      </c>
      <c r="Q516" s="262" t="s">
        <v>228</v>
      </c>
      <c r="R516" s="262" t="s">
        <v>301</v>
      </c>
      <c r="S516" s="267" t="s">
        <v>1737</v>
      </c>
      <c r="T516" s="268">
        <v>30</v>
      </c>
      <c r="U516" s="269">
        <v>212582</v>
      </c>
      <c r="V516" s="264" t="s">
        <v>1713</v>
      </c>
      <c r="W516" s="257" t="s">
        <v>3863</v>
      </c>
    </row>
    <row r="517" spans="1:23" ht="132.75" thickBot="1" x14ac:dyDescent="0.75">
      <c r="A517" s="261">
        <v>499</v>
      </c>
      <c r="B517" s="262" t="s">
        <v>638</v>
      </c>
      <c r="C517" s="263" t="s">
        <v>1738</v>
      </c>
      <c r="D517" s="263" t="s">
        <v>1739</v>
      </c>
      <c r="E517" s="263" t="s">
        <v>493</v>
      </c>
      <c r="F517" s="263" t="s">
        <v>447</v>
      </c>
      <c r="G517" s="264" t="s">
        <v>172</v>
      </c>
      <c r="H517" s="265">
        <v>8403000</v>
      </c>
      <c r="I517" s="266">
        <v>10251660</v>
      </c>
      <c r="J517" s="262" t="s">
        <v>225</v>
      </c>
      <c r="K517" s="262"/>
      <c r="L517" s="262">
        <v>292</v>
      </c>
      <c r="M517" s="262" t="s">
        <v>246</v>
      </c>
      <c r="N517" s="262">
        <v>6005</v>
      </c>
      <c r="O517" s="262" t="s">
        <v>231</v>
      </c>
      <c r="P517" s="262" t="s">
        <v>227</v>
      </c>
      <c r="Q517" s="262" t="s">
        <v>228</v>
      </c>
      <c r="R517" s="262" t="s">
        <v>301</v>
      </c>
      <c r="S517" s="267" t="s">
        <v>1740</v>
      </c>
      <c r="T517" s="268">
        <v>30</v>
      </c>
      <c r="U517" s="269">
        <v>212582</v>
      </c>
      <c r="V517" s="264" t="s">
        <v>1713</v>
      </c>
      <c r="W517" s="257" t="s">
        <v>3863</v>
      </c>
    </row>
    <row r="518" spans="1:23" ht="132.75" thickBot="1" x14ac:dyDescent="0.75">
      <c r="A518" s="261">
        <v>500</v>
      </c>
      <c r="B518" s="262" t="s">
        <v>638</v>
      </c>
      <c r="C518" s="263" t="s">
        <v>1741</v>
      </c>
      <c r="D518" s="263" t="s">
        <v>1742</v>
      </c>
      <c r="E518" s="263" t="s">
        <v>493</v>
      </c>
      <c r="F518" s="263" t="s">
        <v>447</v>
      </c>
      <c r="G518" s="264" t="s">
        <v>172</v>
      </c>
      <c r="H518" s="265">
        <v>8413400</v>
      </c>
      <c r="I518" s="266">
        <v>10264348</v>
      </c>
      <c r="J518" s="262" t="s">
        <v>225</v>
      </c>
      <c r="K518" s="262"/>
      <c r="L518" s="262">
        <v>292</v>
      </c>
      <c r="M518" s="262" t="s">
        <v>246</v>
      </c>
      <c r="N518" s="262">
        <v>6005</v>
      </c>
      <c r="O518" s="262" t="s">
        <v>231</v>
      </c>
      <c r="P518" s="262" t="s">
        <v>227</v>
      </c>
      <c r="Q518" s="262" t="s">
        <v>228</v>
      </c>
      <c r="R518" s="262" t="s">
        <v>301</v>
      </c>
      <c r="S518" s="267" t="s">
        <v>1743</v>
      </c>
      <c r="T518" s="268">
        <v>30</v>
      </c>
      <c r="U518" s="269">
        <v>212582</v>
      </c>
      <c r="V518" s="264" t="s">
        <v>1713</v>
      </c>
      <c r="W518" s="257" t="s">
        <v>3863</v>
      </c>
    </row>
    <row r="519" spans="1:23" ht="132.75" thickBot="1" x14ac:dyDescent="0.75">
      <c r="A519" s="261">
        <v>501</v>
      </c>
      <c r="B519" s="262" t="s">
        <v>638</v>
      </c>
      <c r="C519" s="263" t="s">
        <v>1744</v>
      </c>
      <c r="D519" s="263" t="s">
        <v>1745</v>
      </c>
      <c r="E519" s="263" t="s">
        <v>493</v>
      </c>
      <c r="F519" s="263" t="s">
        <v>447</v>
      </c>
      <c r="G519" s="264" t="s">
        <v>172</v>
      </c>
      <c r="H519" s="265">
        <v>8487200</v>
      </c>
      <c r="I519" s="266">
        <v>10354384</v>
      </c>
      <c r="J519" s="262" t="s">
        <v>225</v>
      </c>
      <c r="K519" s="262"/>
      <c r="L519" s="262">
        <v>292</v>
      </c>
      <c r="M519" s="262" t="s">
        <v>246</v>
      </c>
      <c r="N519" s="262">
        <v>6005</v>
      </c>
      <c r="O519" s="262" t="s">
        <v>231</v>
      </c>
      <c r="P519" s="262" t="s">
        <v>227</v>
      </c>
      <c r="Q519" s="262" t="s">
        <v>228</v>
      </c>
      <c r="R519" s="262" t="s">
        <v>301</v>
      </c>
      <c r="S519" s="267" t="s">
        <v>1746</v>
      </c>
      <c r="T519" s="268">
        <v>30</v>
      </c>
      <c r="U519" s="269">
        <v>212582</v>
      </c>
      <c r="V519" s="264" t="s">
        <v>1713</v>
      </c>
      <c r="W519" s="257" t="s">
        <v>3863</v>
      </c>
    </row>
    <row r="520" spans="1:23" ht="132.75" thickBot="1" x14ac:dyDescent="0.75">
      <c r="A520" s="261">
        <v>502</v>
      </c>
      <c r="B520" s="262" t="s">
        <v>638</v>
      </c>
      <c r="C520" s="263" t="s">
        <v>1747</v>
      </c>
      <c r="D520" s="263" t="s">
        <v>1748</v>
      </c>
      <c r="E520" s="263" t="s">
        <v>493</v>
      </c>
      <c r="F520" s="263" t="s">
        <v>447</v>
      </c>
      <c r="G520" s="264" t="s">
        <v>172</v>
      </c>
      <c r="H520" s="265">
        <v>8521200</v>
      </c>
      <c r="I520" s="266">
        <v>10395864</v>
      </c>
      <c r="J520" s="262" t="s">
        <v>225</v>
      </c>
      <c r="K520" s="262"/>
      <c r="L520" s="262">
        <v>292</v>
      </c>
      <c r="M520" s="262" t="s">
        <v>246</v>
      </c>
      <c r="N520" s="262">
        <v>6005</v>
      </c>
      <c r="O520" s="262" t="s">
        <v>231</v>
      </c>
      <c r="P520" s="262" t="s">
        <v>227</v>
      </c>
      <c r="Q520" s="262" t="s">
        <v>228</v>
      </c>
      <c r="R520" s="262" t="s">
        <v>301</v>
      </c>
      <c r="S520" s="267" t="s">
        <v>1749</v>
      </c>
      <c r="T520" s="268">
        <v>30</v>
      </c>
      <c r="U520" s="269">
        <v>212582</v>
      </c>
      <c r="V520" s="264" t="s">
        <v>1713</v>
      </c>
      <c r="W520" s="257" t="s">
        <v>3863</v>
      </c>
    </row>
    <row r="521" spans="1:23" ht="132.75" thickBot="1" x14ac:dyDescent="0.75">
      <c r="A521" s="261">
        <v>503</v>
      </c>
      <c r="B521" s="262" t="s">
        <v>1487</v>
      </c>
      <c r="C521" s="263" t="s">
        <v>1750</v>
      </c>
      <c r="D521" s="263" t="s">
        <v>1751</v>
      </c>
      <c r="E521" s="263" t="s">
        <v>493</v>
      </c>
      <c r="F521" s="263" t="s">
        <v>447</v>
      </c>
      <c r="G521" s="264" t="s">
        <v>172</v>
      </c>
      <c r="H521" s="265">
        <v>8610100</v>
      </c>
      <c r="I521" s="266">
        <v>10504322</v>
      </c>
      <c r="J521" s="262" t="s">
        <v>225</v>
      </c>
      <c r="K521" s="262"/>
      <c r="L521" s="262">
        <v>292</v>
      </c>
      <c r="M521" s="262" t="s">
        <v>246</v>
      </c>
      <c r="N521" s="262">
        <v>6005</v>
      </c>
      <c r="O521" s="262" t="s">
        <v>231</v>
      </c>
      <c r="P521" s="262" t="s">
        <v>227</v>
      </c>
      <c r="Q521" s="262" t="s">
        <v>228</v>
      </c>
      <c r="R521" s="262" t="s">
        <v>301</v>
      </c>
      <c r="S521" s="267" t="s">
        <v>1752</v>
      </c>
      <c r="T521" s="268">
        <v>30</v>
      </c>
      <c r="U521" s="269">
        <v>212582</v>
      </c>
      <c r="V521" s="264" t="s">
        <v>1713</v>
      </c>
      <c r="W521" s="257" t="s">
        <v>3863</v>
      </c>
    </row>
    <row r="522" spans="1:23" ht="132.75" thickBot="1" x14ac:dyDescent="0.75">
      <c r="A522" s="261">
        <v>504</v>
      </c>
      <c r="B522" s="262" t="s">
        <v>638</v>
      </c>
      <c r="C522" s="263" t="s">
        <v>1753</v>
      </c>
      <c r="D522" s="263" t="s">
        <v>1754</v>
      </c>
      <c r="E522" s="263" t="s">
        <v>1420</v>
      </c>
      <c r="F522" s="263" t="s">
        <v>447</v>
      </c>
      <c r="G522" s="264" t="s">
        <v>76</v>
      </c>
      <c r="H522" s="265">
        <v>8619400</v>
      </c>
      <c r="I522" s="266">
        <v>10515668</v>
      </c>
      <c r="J522" s="262" t="s">
        <v>225</v>
      </c>
      <c r="K522" s="262"/>
      <c r="L522" s="262">
        <v>300</v>
      </c>
      <c r="M522" s="262">
        <v>154</v>
      </c>
      <c r="N522" s="262">
        <v>5500</v>
      </c>
      <c r="O522" s="262">
        <v>1</v>
      </c>
      <c r="P522" s="262">
        <v>210</v>
      </c>
      <c r="Q522" s="262" t="s">
        <v>231</v>
      </c>
      <c r="R522" s="262" t="s">
        <v>300</v>
      </c>
      <c r="S522" s="267" t="s">
        <v>1755</v>
      </c>
      <c r="T522" s="268">
        <v>30</v>
      </c>
      <c r="U522" s="269">
        <v>212582</v>
      </c>
      <c r="V522" s="264" t="s">
        <v>1713</v>
      </c>
      <c r="W522" s="257" t="s">
        <v>3863</v>
      </c>
    </row>
    <row r="523" spans="1:23" ht="132.75" thickBot="1" x14ac:dyDescent="0.75">
      <c r="A523" s="261">
        <v>505</v>
      </c>
      <c r="B523" s="262" t="s">
        <v>638</v>
      </c>
      <c r="C523" s="263" t="s">
        <v>1756</v>
      </c>
      <c r="D523" s="263" t="s">
        <v>1757</v>
      </c>
      <c r="E523" s="263" t="s">
        <v>493</v>
      </c>
      <c r="F523" s="263" t="s">
        <v>447</v>
      </c>
      <c r="G523" s="264" t="s">
        <v>172</v>
      </c>
      <c r="H523" s="265">
        <v>8656400</v>
      </c>
      <c r="I523" s="266">
        <v>10560808</v>
      </c>
      <c r="J523" s="262" t="s">
        <v>225</v>
      </c>
      <c r="K523" s="262"/>
      <c r="L523" s="262">
        <v>292</v>
      </c>
      <c r="M523" s="262" t="s">
        <v>246</v>
      </c>
      <c r="N523" s="262">
        <v>6005</v>
      </c>
      <c r="O523" s="262" t="s">
        <v>231</v>
      </c>
      <c r="P523" s="262" t="s">
        <v>227</v>
      </c>
      <c r="Q523" s="262" t="s">
        <v>228</v>
      </c>
      <c r="R523" s="262" t="s">
        <v>301</v>
      </c>
      <c r="S523" s="267" t="s">
        <v>1755</v>
      </c>
      <c r="T523" s="268">
        <v>30</v>
      </c>
      <c r="U523" s="269">
        <v>212582</v>
      </c>
      <c r="V523" s="264" t="s">
        <v>1713</v>
      </c>
      <c r="W523" s="257" t="s">
        <v>3863</v>
      </c>
    </row>
    <row r="524" spans="1:23" ht="132.75" thickBot="1" x14ac:dyDescent="0.75">
      <c r="A524" s="261">
        <v>506</v>
      </c>
      <c r="B524" s="262" t="s">
        <v>638</v>
      </c>
      <c r="C524" s="263" t="s">
        <v>1758</v>
      </c>
      <c r="D524" s="263" t="s">
        <v>1759</v>
      </c>
      <c r="E524" s="263" t="s">
        <v>1273</v>
      </c>
      <c r="F524" s="263" t="s">
        <v>447</v>
      </c>
      <c r="G524" s="264" t="s">
        <v>196</v>
      </c>
      <c r="H524" s="265">
        <v>7186400</v>
      </c>
      <c r="I524" s="266">
        <v>8767408</v>
      </c>
      <c r="J524" s="262" t="s">
        <v>238</v>
      </c>
      <c r="K524" s="262"/>
      <c r="L524" s="262">
        <v>292</v>
      </c>
      <c r="M524" s="262" t="s">
        <v>226</v>
      </c>
      <c r="N524" s="262">
        <v>5780</v>
      </c>
      <c r="O524" s="262" t="s">
        <v>231</v>
      </c>
      <c r="P524" s="262">
        <v>210</v>
      </c>
      <c r="Q524" s="262" t="s">
        <v>231</v>
      </c>
      <c r="R524" s="262" t="s">
        <v>323</v>
      </c>
      <c r="S524" s="267" t="s">
        <v>1760</v>
      </c>
      <c r="T524" s="268">
        <v>30</v>
      </c>
      <c r="U524" s="269">
        <v>212582</v>
      </c>
      <c r="V524" s="264" t="s">
        <v>1713</v>
      </c>
      <c r="W524" s="257" t="s">
        <v>3863</v>
      </c>
    </row>
    <row r="525" spans="1:23" ht="132.75" thickBot="1" x14ac:dyDescent="0.75">
      <c r="A525" s="261">
        <v>507</v>
      </c>
      <c r="B525" s="262" t="s">
        <v>638</v>
      </c>
      <c r="C525" s="263" t="s">
        <v>1761</v>
      </c>
      <c r="D525" s="263" t="s">
        <v>1762</v>
      </c>
      <c r="E525" s="263" t="s">
        <v>1273</v>
      </c>
      <c r="F525" s="263" t="s">
        <v>447</v>
      </c>
      <c r="G525" s="264" t="s">
        <v>196</v>
      </c>
      <c r="H525" s="265">
        <v>7261100</v>
      </c>
      <c r="I525" s="266">
        <v>8858542</v>
      </c>
      <c r="J525" s="262" t="s">
        <v>238</v>
      </c>
      <c r="K525" s="262"/>
      <c r="L525" s="262">
        <v>292</v>
      </c>
      <c r="M525" s="262" t="s">
        <v>226</v>
      </c>
      <c r="N525" s="262">
        <v>5780</v>
      </c>
      <c r="O525" s="262" t="s">
        <v>231</v>
      </c>
      <c r="P525" s="262">
        <v>210</v>
      </c>
      <c r="Q525" s="262" t="s">
        <v>231</v>
      </c>
      <c r="R525" s="262" t="s">
        <v>323</v>
      </c>
      <c r="S525" s="267" t="s">
        <v>1763</v>
      </c>
      <c r="T525" s="268">
        <v>30</v>
      </c>
      <c r="U525" s="269">
        <v>212582</v>
      </c>
      <c r="V525" s="264" t="s">
        <v>1713</v>
      </c>
      <c r="W525" s="257" t="s">
        <v>3863</v>
      </c>
    </row>
    <row r="526" spans="1:23" ht="132.75" thickBot="1" x14ac:dyDescent="0.75">
      <c r="A526" s="261">
        <v>508</v>
      </c>
      <c r="B526" s="262" t="s">
        <v>638</v>
      </c>
      <c r="C526" s="263" t="s">
        <v>1764</v>
      </c>
      <c r="D526" s="263" t="s">
        <v>1765</v>
      </c>
      <c r="E526" s="263" t="s">
        <v>1269</v>
      </c>
      <c r="F526" s="263" t="s">
        <v>447</v>
      </c>
      <c r="G526" s="264" t="s">
        <v>190</v>
      </c>
      <c r="H526" s="265">
        <v>7408500</v>
      </c>
      <c r="I526" s="266">
        <v>9038370</v>
      </c>
      <c r="J526" s="262" t="s">
        <v>238</v>
      </c>
      <c r="K526" s="262"/>
      <c r="L526" s="262">
        <v>292</v>
      </c>
      <c r="M526" s="262" t="s">
        <v>226</v>
      </c>
      <c r="N526" s="262">
        <v>5780</v>
      </c>
      <c r="O526" s="262" t="s">
        <v>231</v>
      </c>
      <c r="P526" s="262">
        <v>350</v>
      </c>
      <c r="Q526" s="262" t="s">
        <v>239</v>
      </c>
      <c r="R526" s="262" t="s">
        <v>323</v>
      </c>
      <c r="S526" s="267" t="s">
        <v>1763</v>
      </c>
      <c r="T526" s="268">
        <v>30</v>
      </c>
      <c r="U526" s="269">
        <v>212582</v>
      </c>
      <c r="V526" s="264" t="s">
        <v>1713</v>
      </c>
      <c r="W526" s="257" t="s">
        <v>3863</v>
      </c>
    </row>
    <row r="527" spans="1:23" ht="165.75" thickBot="1" x14ac:dyDescent="0.75">
      <c r="A527" s="261">
        <v>509</v>
      </c>
      <c r="B527" s="262" t="s">
        <v>638</v>
      </c>
      <c r="C527" s="263" t="s">
        <v>1766</v>
      </c>
      <c r="D527" s="263" t="s">
        <v>1767</v>
      </c>
      <c r="E527" s="263" t="s">
        <v>651</v>
      </c>
      <c r="F527" s="263" t="s">
        <v>447</v>
      </c>
      <c r="G527" s="264" t="s">
        <v>191</v>
      </c>
      <c r="H527" s="265">
        <v>7740100</v>
      </c>
      <c r="I527" s="266">
        <v>9442922</v>
      </c>
      <c r="J527" s="262" t="s">
        <v>238</v>
      </c>
      <c r="K527" s="262"/>
      <c r="L527" s="262">
        <v>301</v>
      </c>
      <c r="M527" s="262" t="s">
        <v>226</v>
      </c>
      <c r="N527" s="262">
        <v>5780</v>
      </c>
      <c r="O527" s="262" t="s">
        <v>231</v>
      </c>
      <c r="P527" s="262">
        <v>350</v>
      </c>
      <c r="Q527" s="262" t="s">
        <v>239</v>
      </c>
      <c r="R527" s="262" t="s">
        <v>324</v>
      </c>
      <c r="S527" s="267" t="s">
        <v>1768</v>
      </c>
      <c r="T527" s="268">
        <v>30</v>
      </c>
      <c r="U527" s="269">
        <v>212582</v>
      </c>
      <c r="V527" s="264" t="s">
        <v>1713</v>
      </c>
      <c r="W527" s="257" t="s">
        <v>3863</v>
      </c>
    </row>
    <row r="528" spans="1:23" ht="132.75" thickBot="1" x14ac:dyDescent="0.75">
      <c r="A528" s="261">
        <v>510</v>
      </c>
      <c r="B528" s="262" t="s">
        <v>638</v>
      </c>
      <c r="C528" s="263" t="s">
        <v>1769</v>
      </c>
      <c r="D528" s="263" t="s">
        <v>1770</v>
      </c>
      <c r="E528" s="263" t="s">
        <v>1269</v>
      </c>
      <c r="F528" s="263" t="s">
        <v>447</v>
      </c>
      <c r="G528" s="264" t="s">
        <v>190</v>
      </c>
      <c r="H528" s="265">
        <v>7568300</v>
      </c>
      <c r="I528" s="266">
        <v>9233326</v>
      </c>
      <c r="J528" s="262" t="s">
        <v>238</v>
      </c>
      <c r="K528" s="262"/>
      <c r="L528" s="262">
        <v>292</v>
      </c>
      <c r="M528" s="262" t="s">
        <v>226</v>
      </c>
      <c r="N528" s="262">
        <v>5780</v>
      </c>
      <c r="O528" s="262" t="s">
        <v>231</v>
      </c>
      <c r="P528" s="262">
        <v>350</v>
      </c>
      <c r="Q528" s="262" t="s">
        <v>239</v>
      </c>
      <c r="R528" s="262" t="s">
        <v>323</v>
      </c>
      <c r="S528" s="267" t="s">
        <v>1768</v>
      </c>
      <c r="T528" s="268">
        <v>30</v>
      </c>
      <c r="U528" s="269">
        <v>212582</v>
      </c>
      <c r="V528" s="264" t="s">
        <v>1713</v>
      </c>
      <c r="W528" s="257" t="s">
        <v>3863</v>
      </c>
    </row>
    <row r="529" spans="1:23" ht="198.75" thickBot="1" x14ac:dyDescent="0.75">
      <c r="A529" s="261">
        <v>511</v>
      </c>
      <c r="B529" s="262" t="s">
        <v>638</v>
      </c>
      <c r="C529" s="263" t="s">
        <v>1771</v>
      </c>
      <c r="D529" s="263" t="s">
        <v>1772</v>
      </c>
      <c r="E529" s="263" t="s">
        <v>1388</v>
      </c>
      <c r="F529" s="263" t="s">
        <v>447</v>
      </c>
      <c r="G529" s="264" t="s">
        <v>193</v>
      </c>
      <c r="H529" s="265">
        <v>7955600</v>
      </c>
      <c r="I529" s="266">
        <v>9705832</v>
      </c>
      <c r="J529" s="262" t="s">
        <v>238</v>
      </c>
      <c r="K529" s="262"/>
      <c r="L529" s="262">
        <v>292</v>
      </c>
      <c r="M529" s="262" t="s">
        <v>226</v>
      </c>
      <c r="N529" s="262">
        <v>7020</v>
      </c>
      <c r="O529" s="262">
        <v>1</v>
      </c>
      <c r="P529" s="262">
        <v>350</v>
      </c>
      <c r="Q529" s="262" t="s">
        <v>239</v>
      </c>
      <c r="R529" s="262" t="s">
        <v>326</v>
      </c>
      <c r="S529" s="267" t="s">
        <v>1773</v>
      </c>
      <c r="T529" s="268">
        <v>30</v>
      </c>
      <c r="U529" s="269">
        <v>212582</v>
      </c>
      <c r="V529" s="264" t="s">
        <v>1713</v>
      </c>
      <c r="W529" s="257" t="s">
        <v>3863</v>
      </c>
    </row>
    <row r="530" spans="1:23" ht="264.75" thickBot="1" x14ac:dyDescent="0.75">
      <c r="A530" s="261">
        <v>512</v>
      </c>
      <c r="B530" s="262" t="s">
        <v>1443</v>
      </c>
      <c r="C530" s="263" t="s">
        <v>1774</v>
      </c>
      <c r="D530" s="263" t="s">
        <v>1775</v>
      </c>
      <c r="E530" s="263" t="s">
        <v>493</v>
      </c>
      <c r="F530" s="263" t="s">
        <v>447</v>
      </c>
      <c r="G530" s="264" t="s">
        <v>172</v>
      </c>
      <c r="H530" s="265">
        <v>8460700</v>
      </c>
      <c r="I530" s="266">
        <v>10322054</v>
      </c>
      <c r="J530" s="262" t="s">
        <v>225</v>
      </c>
      <c r="K530" s="262"/>
      <c r="L530" s="262">
        <v>292</v>
      </c>
      <c r="M530" s="262" t="s">
        <v>246</v>
      </c>
      <c r="N530" s="262">
        <v>6005</v>
      </c>
      <c r="O530" s="262" t="s">
        <v>231</v>
      </c>
      <c r="P530" s="262" t="s">
        <v>227</v>
      </c>
      <c r="Q530" s="262" t="s">
        <v>228</v>
      </c>
      <c r="R530" s="262" t="s">
        <v>301</v>
      </c>
      <c r="S530" s="267" t="s">
        <v>1776</v>
      </c>
      <c r="T530" s="268">
        <v>30</v>
      </c>
      <c r="U530" s="269">
        <v>212582</v>
      </c>
      <c r="V530" s="264" t="s">
        <v>1713</v>
      </c>
      <c r="W530" s="257" t="s">
        <v>3863</v>
      </c>
    </row>
    <row r="531" spans="1:23" ht="165.75" thickBot="1" x14ac:dyDescent="0.75">
      <c r="A531" s="261">
        <v>513</v>
      </c>
      <c r="B531" s="262" t="s">
        <v>1487</v>
      </c>
      <c r="C531" s="263" t="s">
        <v>1777</v>
      </c>
      <c r="D531" s="263" t="s">
        <v>1778</v>
      </c>
      <c r="E531" s="263" t="s">
        <v>493</v>
      </c>
      <c r="F531" s="263" t="s">
        <v>447</v>
      </c>
      <c r="G531" s="264" t="s">
        <v>172</v>
      </c>
      <c r="H531" s="265">
        <v>8541100</v>
      </c>
      <c r="I531" s="266">
        <v>10420142</v>
      </c>
      <c r="J531" s="262" t="s">
        <v>225</v>
      </c>
      <c r="K531" s="262"/>
      <c r="L531" s="262">
        <v>292</v>
      </c>
      <c r="M531" s="262" t="s">
        <v>246</v>
      </c>
      <c r="N531" s="262">
        <v>6005</v>
      </c>
      <c r="O531" s="262" t="s">
        <v>231</v>
      </c>
      <c r="P531" s="262" t="s">
        <v>227</v>
      </c>
      <c r="Q531" s="262" t="s">
        <v>228</v>
      </c>
      <c r="R531" s="262" t="s">
        <v>301</v>
      </c>
      <c r="S531" s="267" t="s">
        <v>1779</v>
      </c>
      <c r="T531" s="268">
        <v>30</v>
      </c>
      <c r="U531" s="269">
        <v>212582</v>
      </c>
      <c r="V531" s="264" t="s">
        <v>1713</v>
      </c>
      <c r="W531" s="257" t="s">
        <v>3863</v>
      </c>
    </row>
    <row r="532" spans="1:23" ht="264.75" thickBot="1" x14ac:dyDescent="0.75">
      <c r="A532" s="261">
        <v>514</v>
      </c>
      <c r="B532" s="262" t="s">
        <v>1443</v>
      </c>
      <c r="C532" s="263" t="s">
        <v>1780</v>
      </c>
      <c r="D532" s="263" t="s">
        <v>1781</v>
      </c>
      <c r="E532" s="263" t="s">
        <v>493</v>
      </c>
      <c r="F532" s="263" t="s">
        <v>447</v>
      </c>
      <c r="G532" s="264" t="s">
        <v>172</v>
      </c>
      <c r="H532" s="265">
        <v>8912700</v>
      </c>
      <c r="I532" s="266">
        <v>10873494</v>
      </c>
      <c r="J532" s="262" t="s">
        <v>225</v>
      </c>
      <c r="K532" s="262"/>
      <c r="L532" s="262">
        <v>292</v>
      </c>
      <c r="M532" s="262" t="s">
        <v>246</v>
      </c>
      <c r="N532" s="262">
        <v>6005</v>
      </c>
      <c r="O532" s="262" t="s">
        <v>231</v>
      </c>
      <c r="P532" s="262" t="s">
        <v>227</v>
      </c>
      <c r="Q532" s="262" t="s">
        <v>228</v>
      </c>
      <c r="R532" s="262" t="s">
        <v>301</v>
      </c>
      <c r="S532" s="267" t="s">
        <v>1782</v>
      </c>
      <c r="T532" s="268">
        <v>30</v>
      </c>
      <c r="U532" s="269">
        <v>212582</v>
      </c>
      <c r="V532" s="264" t="s">
        <v>1713</v>
      </c>
      <c r="W532" s="257" t="s">
        <v>3863</v>
      </c>
    </row>
    <row r="533" spans="1:23" ht="264.75" thickBot="1" x14ac:dyDescent="0.75">
      <c r="A533" s="261">
        <v>515</v>
      </c>
      <c r="B533" s="262" t="s">
        <v>1443</v>
      </c>
      <c r="C533" s="263" t="s">
        <v>1783</v>
      </c>
      <c r="D533" s="263" t="s">
        <v>1784</v>
      </c>
      <c r="E533" s="263" t="s">
        <v>493</v>
      </c>
      <c r="F533" s="263" t="s">
        <v>447</v>
      </c>
      <c r="G533" s="264" t="s">
        <v>172</v>
      </c>
      <c r="H533" s="265">
        <v>8194900</v>
      </c>
      <c r="I533" s="266">
        <v>9997778</v>
      </c>
      <c r="J533" s="262" t="s">
        <v>225</v>
      </c>
      <c r="K533" s="262"/>
      <c r="L533" s="262">
        <v>292</v>
      </c>
      <c r="M533" s="262" t="s">
        <v>246</v>
      </c>
      <c r="N533" s="262">
        <v>6005</v>
      </c>
      <c r="O533" s="262" t="s">
        <v>231</v>
      </c>
      <c r="P533" s="262" t="s">
        <v>227</v>
      </c>
      <c r="Q533" s="262" t="s">
        <v>228</v>
      </c>
      <c r="R533" s="262" t="s">
        <v>301</v>
      </c>
      <c r="S533" s="267" t="s">
        <v>1785</v>
      </c>
      <c r="T533" s="268">
        <v>30</v>
      </c>
      <c r="U533" s="269">
        <v>212582</v>
      </c>
      <c r="V533" s="264" t="s">
        <v>1713</v>
      </c>
      <c r="W533" s="257" t="s">
        <v>3863</v>
      </c>
    </row>
    <row r="534" spans="1:23" ht="132.75" thickBot="1" x14ac:dyDescent="0.75">
      <c r="A534" s="261">
        <v>516</v>
      </c>
      <c r="B534" s="262" t="s">
        <v>1487</v>
      </c>
      <c r="C534" s="263" t="s">
        <v>1786</v>
      </c>
      <c r="D534" s="263" t="s">
        <v>1787</v>
      </c>
      <c r="E534" s="263" t="s">
        <v>493</v>
      </c>
      <c r="F534" s="263" t="s">
        <v>447</v>
      </c>
      <c r="G534" s="264" t="s">
        <v>172</v>
      </c>
      <c r="H534" s="265">
        <v>8301100</v>
      </c>
      <c r="I534" s="266">
        <v>10127342</v>
      </c>
      <c r="J534" s="262" t="s">
        <v>225</v>
      </c>
      <c r="K534" s="262"/>
      <c r="L534" s="262">
        <v>292</v>
      </c>
      <c r="M534" s="262" t="s">
        <v>246</v>
      </c>
      <c r="N534" s="262">
        <v>6005</v>
      </c>
      <c r="O534" s="262" t="s">
        <v>231</v>
      </c>
      <c r="P534" s="262" t="s">
        <v>227</v>
      </c>
      <c r="Q534" s="262" t="s">
        <v>228</v>
      </c>
      <c r="R534" s="262" t="s">
        <v>301</v>
      </c>
      <c r="S534" s="267" t="s">
        <v>1788</v>
      </c>
      <c r="T534" s="268">
        <v>30</v>
      </c>
      <c r="U534" s="269">
        <v>212582</v>
      </c>
      <c r="V534" s="264" t="s">
        <v>1713</v>
      </c>
      <c r="W534" s="257" t="s">
        <v>3863</v>
      </c>
    </row>
    <row r="535" spans="1:23" ht="264.75" thickBot="1" x14ac:dyDescent="0.75">
      <c r="A535" s="261">
        <v>517</v>
      </c>
      <c r="B535" s="262" t="s">
        <v>1443</v>
      </c>
      <c r="C535" s="263" t="s">
        <v>1789</v>
      </c>
      <c r="D535" s="263" t="s">
        <v>1790</v>
      </c>
      <c r="E535" s="263" t="s">
        <v>493</v>
      </c>
      <c r="F535" s="263" t="s">
        <v>447</v>
      </c>
      <c r="G535" s="264" t="s">
        <v>172</v>
      </c>
      <c r="H535" s="265">
        <v>8594000</v>
      </c>
      <c r="I535" s="266">
        <v>10484680</v>
      </c>
      <c r="J535" s="262" t="s">
        <v>225</v>
      </c>
      <c r="K535" s="262"/>
      <c r="L535" s="262">
        <v>292</v>
      </c>
      <c r="M535" s="262" t="s">
        <v>246</v>
      </c>
      <c r="N535" s="262">
        <v>6005</v>
      </c>
      <c r="O535" s="262" t="s">
        <v>231</v>
      </c>
      <c r="P535" s="262" t="s">
        <v>227</v>
      </c>
      <c r="Q535" s="262" t="s">
        <v>228</v>
      </c>
      <c r="R535" s="262" t="s">
        <v>301</v>
      </c>
      <c r="S535" s="267" t="s">
        <v>1791</v>
      </c>
      <c r="T535" s="268">
        <v>30</v>
      </c>
      <c r="U535" s="269">
        <v>212582</v>
      </c>
      <c r="V535" s="264" t="s">
        <v>1713</v>
      </c>
      <c r="W535" s="257" t="s">
        <v>3863</v>
      </c>
    </row>
    <row r="536" spans="1:23" ht="165.75" thickBot="1" x14ac:dyDescent="0.75">
      <c r="A536" s="261">
        <v>518</v>
      </c>
      <c r="B536" s="262" t="s">
        <v>1481</v>
      </c>
      <c r="C536" s="263" t="s">
        <v>1792</v>
      </c>
      <c r="D536" s="263" t="s">
        <v>1793</v>
      </c>
      <c r="E536" s="263" t="s">
        <v>493</v>
      </c>
      <c r="F536" s="263" t="s">
        <v>447</v>
      </c>
      <c r="G536" s="264" t="s">
        <v>172</v>
      </c>
      <c r="H536" s="265">
        <v>8880600</v>
      </c>
      <c r="I536" s="266">
        <v>10834332</v>
      </c>
      <c r="J536" s="262" t="s">
        <v>225</v>
      </c>
      <c r="K536" s="262"/>
      <c r="L536" s="262">
        <v>292</v>
      </c>
      <c r="M536" s="262" t="s">
        <v>246</v>
      </c>
      <c r="N536" s="262">
        <v>6005</v>
      </c>
      <c r="O536" s="262" t="s">
        <v>231</v>
      </c>
      <c r="P536" s="262" t="s">
        <v>227</v>
      </c>
      <c r="Q536" s="262" t="s">
        <v>228</v>
      </c>
      <c r="R536" s="262" t="s">
        <v>301</v>
      </c>
      <c r="S536" s="267" t="s">
        <v>1794</v>
      </c>
      <c r="T536" s="268">
        <v>30</v>
      </c>
      <c r="U536" s="269">
        <v>212582</v>
      </c>
      <c r="V536" s="264" t="s">
        <v>1713</v>
      </c>
      <c r="W536" s="257" t="s">
        <v>3863</v>
      </c>
    </row>
    <row r="537" spans="1:23" ht="165.75" thickBot="1" x14ac:dyDescent="0.75">
      <c r="A537" s="261">
        <v>519</v>
      </c>
      <c r="B537" s="262" t="s">
        <v>1481</v>
      </c>
      <c r="C537" s="263" t="s">
        <v>1795</v>
      </c>
      <c r="D537" s="263" t="s">
        <v>1796</v>
      </c>
      <c r="E537" s="263" t="s">
        <v>493</v>
      </c>
      <c r="F537" s="263" t="s">
        <v>447</v>
      </c>
      <c r="G537" s="264" t="s">
        <v>172</v>
      </c>
      <c r="H537" s="265">
        <v>8795500</v>
      </c>
      <c r="I537" s="266">
        <v>10730510</v>
      </c>
      <c r="J537" s="262" t="s">
        <v>225</v>
      </c>
      <c r="K537" s="262"/>
      <c r="L537" s="262">
        <v>292</v>
      </c>
      <c r="M537" s="262" t="s">
        <v>246</v>
      </c>
      <c r="N537" s="262">
        <v>6005</v>
      </c>
      <c r="O537" s="262" t="s">
        <v>231</v>
      </c>
      <c r="P537" s="262" t="s">
        <v>227</v>
      </c>
      <c r="Q537" s="262" t="s">
        <v>228</v>
      </c>
      <c r="R537" s="262" t="s">
        <v>301</v>
      </c>
      <c r="S537" s="267" t="s">
        <v>1797</v>
      </c>
      <c r="T537" s="268">
        <v>30</v>
      </c>
      <c r="U537" s="269">
        <v>212582</v>
      </c>
      <c r="V537" s="264" t="s">
        <v>1713</v>
      </c>
      <c r="W537" s="257" t="s">
        <v>3863</v>
      </c>
    </row>
    <row r="538" spans="1:23" ht="132.75" thickBot="1" x14ac:dyDescent="0.75">
      <c r="A538" s="261">
        <v>520</v>
      </c>
      <c r="B538" s="262" t="s">
        <v>1487</v>
      </c>
      <c r="C538" s="263" t="s">
        <v>1798</v>
      </c>
      <c r="D538" s="263" t="s">
        <v>1799</v>
      </c>
      <c r="E538" s="263" t="s">
        <v>1273</v>
      </c>
      <c r="F538" s="263" t="s">
        <v>447</v>
      </c>
      <c r="G538" s="264" t="s">
        <v>196</v>
      </c>
      <c r="H538" s="265">
        <v>7462500</v>
      </c>
      <c r="I538" s="266">
        <v>9104250</v>
      </c>
      <c r="J538" s="262" t="s">
        <v>238</v>
      </c>
      <c r="K538" s="262"/>
      <c r="L538" s="262">
        <v>292</v>
      </c>
      <c r="M538" s="262" t="s">
        <v>226</v>
      </c>
      <c r="N538" s="262">
        <v>5780</v>
      </c>
      <c r="O538" s="262" t="s">
        <v>231</v>
      </c>
      <c r="P538" s="262">
        <v>210</v>
      </c>
      <c r="Q538" s="262" t="s">
        <v>231</v>
      </c>
      <c r="R538" s="262" t="s">
        <v>323</v>
      </c>
      <c r="S538" s="267" t="s">
        <v>1800</v>
      </c>
      <c r="T538" s="268">
        <v>30</v>
      </c>
      <c r="U538" s="269">
        <v>212582</v>
      </c>
      <c r="V538" s="264" t="s">
        <v>1713</v>
      </c>
      <c r="W538" s="257" t="s">
        <v>3863</v>
      </c>
    </row>
    <row r="539" spans="1:23" ht="198.75" thickBot="1" x14ac:dyDescent="0.75">
      <c r="A539" s="261">
        <v>521</v>
      </c>
      <c r="B539" s="262" t="s">
        <v>1487</v>
      </c>
      <c r="C539" s="263" t="s">
        <v>1801</v>
      </c>
      <c r="D539" s="263" t="s">
        <v>1802</v>
      </c>
      <c r="E539" s="263" t="s">
        <v>1388</v>
      </c>
      <c r="F539" s="263" t="s">
        <v>447</v>
      </c>
      <c r="G539" s="264" t="s">
        <v>193</v>
      </c>
      <c r="H539" s="265">
        <v>7950900</v>
      </c>
      <c r="I539" s="266">
        <v>9700098</v>
      </c>
      <c r="J539" s="262" t="s">
        <v>238</v>
      </c>
      <c r="K539" s="262"/>
      <c r="L539" s="262">
        <v>292</v>
      </c>
      <c r="M539" s="262" t="s">
        <v>226</v>
      </c>
      <c r="N539" s="262">
        <v>7020</v>
      </c>
      <c r="O539" s="262">
        <v>1</v>
      </c>
      <c r="P539" s="262">
        <v>350</v>
      </c>
      <c r="Q539" s="262" t="s">
        <v>239</v>
      </c>
      <c r="R539" s="262" t="s">
        <v>326</v>
      </c>
      <c r="S539" s="267" t="s">
        <v>1803</v>
      </c>
      <c r="T539" s="268">
        <v>30</v>
      </c>
      <c r="U539" s="269">
        <v>212582</v>
      </c>
      <c r="V539" s="264" t="s">
        <v>1713</v>
      </c>
      <c r="W539" s="257" t="s">
        <v>3863</v>
      </c>
    </row>
    <row r="540" spans="1:23" ht="198.75" thickBot="1" x14ac:dyDescent="0.75">
      <c r="A540" s="261">
        <v>522</v>
      </c>
      <c r="B540" s="262" t="s">
        <v>1487</v>
      </c>
      <c r="C540" s="263" t="s">
        <v>1804</v>
      </c>
      <c r="D540" s="263" t="s">
        <v>1805</v>
      </c>
      <c r="E540" s="263" t="s">
        <v>1388</v>
      </c>
      <c r="F540" s="263" t="s">
        <v>447</v>
      </c>
      <c r="G540" s="264" t="s">
        <v>193</v>
      </c>
      <c r="H540" s="265">
        <v>7971700</v>
      </c>
      <c r="I540" s="266">
        <v>9725474</v>
      </c>
      <c r="J540" s="262" t="s">
        <v>238</v>
      </c>
      <c r="K540" s="262"/>
      <c r="L540" s="262">
        <v>292</v>
      </c>
      <c r="M540" s="262" t="s">
        <v>226</v>
      </c>
      <c r="N540" s="262">
        <v>7020</v>
      </c>
      <c r="O540" s="262">
        <v>1</v>
      </c>
      <c r="P540" s="262">
        <v>350</v>
      </c>
      <c r="Q540" s="262" t="s">
        <v>239</v>
      </c>
      <c r="R540" s="262" t="s">
        <v>326</v>
      </c>
      <c r="S540" s="267" t="s">
        <v>1806</v>
      </c>
      <c r="T540" s="268">
        <v>30</v>
      </c>
      <c r="U540" s="269">
        <v>212582</v>
      </c>
      <c r="V540" s="264" t="s">
        <v>1713</v>
      </c>
      <c r="W540" s="257" t="s">
        <v>3863</v>
      </c>
    </row>
    <row r="541" spans="1:23" ht="132.75" thickBot="1" x14ac:dyDescent="0.75">
      <c r="A541" s="261">
        <v>523</v>
      </c>
      <c r="B541" s="262" t="s">
        <v>1487</v>
      </c>
      <c r="C541" s="263" t="s">
        <v>1807</v>
      </c>
      <c r="D541" s="263" t="s">
        <v>1808</v>
      </c>
      <c r="E541" s="263" t="s">
        <v>493</v>
      </c>
      <c r="F541" s="263" t="s">
        <v>447</v>
      </c>
      <c r="G541" s="264" t="s">
        <v>172</v>
      </c>
      <c r="H541" s="265">
        <v>7839400</v>
      </c>
      <c r="I541" s="266">
        <v>9564068</v>
      </c>
      <c r="J541" s="262" t="s">
        <v>225</v>
      </c>
      <c r="K541" s="262"/>
      <c r="L541" s="262">
        <v>292</v>
      </c>
      <c r="M541" s="262" t="s">
        <v>246</v>
      </c>
      <c r="N541" s="262">
        <v>6005</v>
      </c>
      <c r="O541" s="262" t="s">
        <v>231</v>
      </c>
      <c r="P541" s="262" t="s">
        <v>227</v>
      </c>
      <c r="Q541" s="262" t="s">
        <v>228</v>
      </c>
      <c r="R541" s="262" t="s">
        <v>301</v>
      </c>
      <c r="S541" s="267" t="s">
        <v>1809</v>
      </c>
      <c r="T541" s="268">
        <v>30</v>
      </c>
      <c r="U541" s="269">
        <v>212582</v>
      </c>
      <c r="V541" s="264" t="s">
        <v>1713</v>
      </c>
      <c r="W541" s="257" t="s">
        <v>3863</v>
      </c>
    </row>
    <row r="542" spans="1:23" ht="132.75" thickBot="1" x14ac:dyDescent="0.75">
      <c r="A542" s="261">
        <v>524</v>
      </c>
      <c r="B542" s="262" t="s">
        <v>1487</v>
      </c>
      <c r="C542" s="263" t="s">
        <v>1810</v>
      </c>
      <c r="D542" s="263" t="s">
        <v>1811</v>
      </c>
      <c r="E542" s="263" t="s">
        <v>493</v>
      </c>
      <c r="F542" s="263" t="s">
        <v>447</v>
      </c>
      <c r="G542" s="264" t="s">
        <v>172</v>
      </c>
      <c r="H542" s="265">
        <v>8052100</v>
      </c>
      <c r="I542" s="266">
        <v>9823562</v>
      </c>
      <c r="J542" s="262" t="s">
        <v>225</v>
      </c>
      <c r="K542" s="262"/>
      <c r="L542" s="262">
        <v>292</v>
      </c>
      <c r="M542" s="262" t="s">
        <v>246</v>
      </c>
      <c r="N542" s="262">
        <v>6005</v>
      </c>
      <c r="O542" s="262" t="s">
        <v>231</v>
      </c>
      <c r="P542" s="262" t="s">
        <v>227</v>
      </c>
      <c r="Q542" s="262" t="s">
        <v>228</v>
      </c>
      <c r="R542" s="262" t="s">
        <v>301</v>
      </c>
      <c r="S542" s="267" t="s">
        <v>1812</v>
      </c>
      <c r="T542" s="268">
        <v>30</v>
      </c>
      <c r="U542" s="269">
        <v>212582</v>
      </c>
      <c r="V542" s="264" t="s">
        <v>1713</v>
      </c>
      <c r="W542" s="257" t="s">
        <v>3863</v>
      </c>
    </row>
    <row r="543" spans="1:23" ht="132.75" thickBot="1" x14ac:dyDescent="0.75">
      <c r="A543" s="261">
        <v>525</v>
      </c>
      <c r="B543" s="262" t="s">
        <v>1487</v>
      </c>
      <c r="C543" s="263" t="s">
        <v>1813</v>
      </c>
      <c r="D543" s="263" t="s">
        <v>1814</v>
      </c>
      <c r="E543" s="263" t="s">
        <v>493</v>
      </c>
      <c r="F543" s="263" t="s">
        <v>447</v>
      </c>
      <c r="G543" s="264" t="s">
        <v>172</v>
      </c>
      <c r="H543" s="265">
        <v>7967000</v>
      </c>
      <c r="I543" s="266">
        <v>9719740</v>
      </c>
      <c r="J543" s="262" t="s">
        <v>225</v>
      </c>
      <c r="K543" s="262"/>
      <c r="L543" s="262">
        <v>292</v>
      </c>
      <c r="M543" s="262" t="s">
        <v>246</v>
      </c>
      <c r="N543" s="262">
        <v>6005</v>
      </c>
      <c r="O543" s="262" t="s">
        <v>231</v>
      </c>
      <c r="P543" s="262" t="s">
        <v>227</v>
      </c>
      <c r="Q543" s="262" t="s">
        <v>228</v>
      </c>
      <c r="R543" s="262" t="s">
        <v>301</v>
      </c>
      <c r="S543" s="267" t="s">
        <v>1815</v>
      </c>
      <c r="T543" s="268">
        <v>30</v>
      </c>
      <c r="U543" s="269">
        <v>212582</v>
      </c>
      <c r="V543" s="264" t="s">
        <v>1713</v>
      </c>
      <c r="W543" s="257" t="s">
        <v>3863</v>
      </c>
    </row>
    <row r="544" spans="1:23" ht="132.75" thickBot="1" x14ac:dyDescent="0.75">
      <c r="A544" s="261">
        <v>526</v>
      </c>
      <c r="B544" s="262" t="s">
        <v>1487</v>
      </c>
      <c r="C544" s="263" t="s">
        <v>1816</v>
      </c>
      <c r="D544" s="263" t="s">
        <v>1817</v>
      </c>
      <c r="E544" s="263" t="s">
        <v>493</v>
      </c>
      <c r="F544" s="263" t="s">
        <v>447</v>
      </c>
      <c r="G544" s="264" t="s">
        <v>172</v>
      </c>
      <c r="H544" s="265">
        <v>8125900</v>
      </c>
      <c r="I544" s="266">
        <v>9913598</v>
      </c>
      <c r="J544" s="262" t="s">
        <v>225</v>
      </c>
      <c r="K544" s="262"/>
      <c r="L544" s="262">
        <v>292</v>
      </c>
      <c r="M544" s="262" t="s">
        <v>246</v>
      </c>
      <c r="N544" s="262">
        <v>6005</v>
      </c>
      <c r="O544" s="262" t="s">
        <v>231</v>
      </c>
      <c r="P544" s="262" t="s">
        <v>227</v>
      </c>
      <c r="Q544" s="262" t="s">
        <v>228</v>
      </c>
      <c r="R544" s="262" t="s">
        <v>301</v>
      </c>
      <c r="S544" s="267" t="s">
        <v>1818</v>
      </c>
      <c r="T544" s="268">
        <v>30</v>
      </c>
      <c r="U544" s="269">
        <v>212582</v>
      </c>
      <c r="V544" s="264" t="s">
        <v>1713</v>
      </c>
      <c r="W544" s="257" t="s">
        <v>3863</v>
      </c>
    </row>
    <row r="545" spans="1:23" ht="198.75" thickBot="1" x14ac:dyDescent="0.75">
      <c r="A545" s="261">
        <v>527</v>
      </c>
      <c r="B545" s="262" t="s">
        <v>1300</v>
      </c>
      <c r="C545" s="263" t="s">
        <v>1301</v>
      </c>
      <c r="D545" s="263" t="s">
        <v>1302</v>
      </c>
      <c r="E545" s="263" t="s">
        <v>489</v>
      </c>
      <c r="F545" s="263" t="s">
        <v>447</v>
      </c>
      <c r="G545" s="264" t="s">
        <v>174</v>
      </c>
      <c r="H545" s="265">
        <v>5046800</v>
      </c>
      <c r="I545" s="266">
        <v>6157096</v>
      </c>
      <c r="J545" s="262" t="s">
        <v>230</v>
      </c>
      <c r="K545" s="262"/>
      <c r="L545" s="262">
        <v>242</v>
      </c>
      <c r="M545" s="262" t="s">
        <v>226</v>
      </c>
      <c r="N545" s="262">
        <v>4920</v>
      </c>
      <c r="O545" s="262" t="s">
        <v>231</v>
      </c>
      <c r="P545" s="262">
        <v>350</v>
      </c>
      <c r="Q545" s="262" t="s">
        <v>231</v>
      </c>
      <c r="R545" s="262" t="s">
        <v>306</v>
      </c>
      <c r="S545" s="267" t="s">
        <v>1303</v>
      </c>
      <c r="T545" s="268">
        <v>30</v>
      </c>
      <c r="U545" s="269">
        <v>543975</v>
      </c>
      <c r="V545" s="264" t="s">
        <v>1304</v>
      </c>
      <c r="W545" s="257" t="s">
        <v>3864</v>
      </c>
    </row>
    <row r="546" spans="1:23" ht="198.75" thickBot="1" x14ac:dyDescent="0.75">
      <c r="A546" s="261">
        <v>528</v>
      </c>
      <c r="B546" s="262" t="s">
        <v>1300</v>
      </c>
      <c r="C546" s="263" t="s">
        <v>1305</v>
      </c>
      <c r="D546" s="263" t="s">
        <v>1306</v>
      </c>
      <c r="E546" s="263" t="s">
        <v>489</v>
      </c>
      <c r="F546" s="263" t="s">
        <v>447</v>
      </c>
      <c r="G546" s="264" t="s">
        <v>174</v>
      </c>
      <c r="H546" s="265">
        <v>5124200</v>
      </c>
      <c r="I546" s="266">
        <v>6251524</v>
      </c>
      <c r="J546" s="262" t="s">
        <v>230</v>
      </c>
      <c r="K546" s="262"/>
      <c r="L546" s="262">
        <v>242</v>
      </c>
      <c r="M546" s="262" t="s">
        <v>226</v>
      </c>
      <c r="N546" s="262">
        <v>4920</v>
      </c>
      <c r="O546" s="262" t="s">
        <v>231</v>
      </c>
      <c r="P546" s="262">
        <v>350</v>
      </c>
      <c r="Q546" s="262" t="s">
        <v>231</v>
      </c>
      <c r="R546" s="262" t="s">
        <v>306</v>
      </c>
      <c r="S546" s="267" t="s">
        <v>1307</v>
      </c>
      <c r="T546" s="268">
        <v>30</v>
      </c>
      <c r="U546" s="269">
        <v>543975</v>
      </c>
      <c r="V546" s="264" t="s">
        <v>1304</v>
      </c>
      <c r="W546" s="257" t="s">
        <v>3864</v>
      </c>
    </row>
    <row r="547" spans="1:23" ht="198.75" thickBot="1" x14ac:dyDescent="0.75">
      <c r="A547" s="261">
        <v>529</v>
      </c>
      <c r="B547" s="262" t="s">
        <v>1300</v>
      </c>
      <c r="C547" s="263" t="s">
        <v>1308</v>
      </c>
      <c r="D547" s="263" t="s">
        <v>1309</v>
      </c>
      <c r="E547" s="263" t="s">
        <v>493</v>
      </c>
      <c r="F547" s="263" t="s">
        <v>447</v>
      </c>
      <c r="G547" s="264" t="s">
        <v>172</v>
      </c>
      <c r="H547" s="265">
        <v>7792200</v>
      </c>
      <c r="I547" s="266">
        <v>9506484</v>
      </c>
      <c r="J547" s="262" t="s">
        <v>225</v>
      </c>
      <c r="K547" s="262"/>
      <c r="L547" s="262">
        <v>292</v>
      </c>
      <c r="M547" s="262" t="s">
        <v>246</v>
      </c>
      <c r="N547" s="262">
        <v>6005</v>
      </c>
      <c r="O547" s="262" t="s">
        <v>231</v>
      </c>
      <c r="P547" s="262" t="s">
        <v>227</v>
      </c>
      <c r="Q547" s="262" t="s">
        <v>228</v>
      </c>
      <c r="R547" s="262" t="s">
        <v>301</v>
      </c>
      <c r="S547" s="267" t="s">
        <v>1310</v>
      </c>
      <c r="T547" s="268">
        <v>30</v>
      </c>
      <c r="U547" s="269">
        <v>543975</v>
      </c>
      <c r="V547" s="264" t="s">
        <v>1304</v>
      </c>
      <c r="W547" s="257" t="s">
        <v>3864</v>
      </c>
    </row>
    <row r="548" spans="1:23" ht="198.75" thickBot="1" x14ac:dyDescent="0.75">
      <c r="A548" s="261">
        <v>530</v>
      </c>
      <c r="B548" s="262" t="s">
        <v>1300</v>
      </c>
      <c r="C548" s="263" t="s">
        <v>1311</v>
      </c>
      <c r="D548" s="263" t="s">
        <v>1312</v>
      </c>
      <c r="E548" s="263" t="s">
        <v>555</v>
      </c>
      <c r="F548" s="263" t="s">
        <v>447</v>
      </c>
      <c r="G548" s="264" t="s">
        <v>68</v>
      </c>
      <c r="H548" s="265">
        <v>7792200</v>
      </c>
      <c r="I548" s="266">
        <v>9506484</v>
      </c>
      <c r="J548" s="262" t="s">
        <v>225</v>
      </c>
      <c r="K548" s="262"/>
      <c r="L548" s="262">
        <v>300</v>
      </c>
      <c r="M548" s="262">
        <v>154</v>
      </c>
      <c r="N548" s="262">
        <v>6070</v>
      </c>
      <c r="O548" s="262" t="s">
        <v>231</v>
      </c>
      <c r="P548" s="262" t="s">
        <v>227</v>
      </c>
      <c r="Q548" s="262" t="s">
        <v>228</v>
      </c>
      <c r="R548" s="262" t="s">
        <v>300</v>
      </c>
      <c r="S548" s="267" t="s">
        <v>1310</v>
      </c>
      <c r="T548" s="268">
        <v>30</v>
      </c>
      <c r="U548" s="269">
        <v>543975</v>
      </c>
      <c r="V548" s="264" t="s">
        <v>1304</v>
      </c>
      <c r="W548" s="257" t="s">
        <v>3864</v>
      </c>
    </row>
    <row r="549" spans="1:23" ht="198.75" thickBot="1" x14ac:dyDescent="0.75">
      <c r="A549" s="261">
        <v>531</v>
      </c>
      <c r="B549" s="262" t="s">
        <v>1300</v>
      </c>
      <c r="C549" s="263" t="s">
        <v>1313</v>
      </c>
      <c r="D549" s="263" t="s">
        <v>1314</v>
      </c>
      <c r="E549" s="263" t="s">
        <v>651</v>
      </c>
      <c r="F549" s="263" t="s">
        <v>447</v>
      </c>
      <c r="G549" s="264" t="s">
        <v>191</v>
      </c>
      <c r="H549" s="265">
        <v>6724700</v>
      </c>
      <c r="I549" s="266">
        <v>8204134</v>
      </c>
      <c r="J549" s="262" t="s">
        <v>238</v>
      </c>
      <c r="K549" s="262"/>
      <c r="L549" s="262">
        <v>301</v>
      </c>
      <c r="M549" s="262" t="s">
        <v>226</v>
      </c>
      <c r="N549" s="262">
        <v>5780</v>
      </c>
      <c r="O549" s="262" t="s">
        <v>231</v>
      </c>
      <c r="P549" s="262">
        <v>350</v>
      </c>
      <c r="Q549" s="262" t="s">
        <v>239</v>
      </c>
      <c r="R549" s="262" t="s">
        <v>324</v>
      </c>
      <c r="S549" s="267" t="s">
        <v>1310</v>
      </c>
      <c r="T549" s="268">
        <v>30</v>
      </c>
      <c r="U549" s="269">
        <v>543975</v>
      </c>
      <c r="V549" s="264" t="s">
        <v>1304</v>
      </c>
      <c r="W549" s="257" t="s">
        <v>3864</v>
      </c>
    </row>
    <row r="550" spans="1:23" ht="198.75" thickBot="1" x14ac:dyDescent="0.75">
      <c r="A550" s="261">
        <v>532</v>
      </c>
      <c r="B550" s="262" t="s">
        <v>1300</v>
      </c>
      <c r="C550" s="263" t="s">
        <v>1315</v>
      </c>
      <c r="D550" s="263" t="s">
        <v>1316</v>
      </c>
      <c r="E550" s="263" t="s">
        <v>1269</v>
      </c>
      <c r="F550" s="263" t="s">
        <v>447</v>
      </c>
      <c r="G550" s="264" t="s">
        <v>190</v>
      </c>
      <c r="H550" s="265">
        <v>6553700</v>
      </c>
      <c r="I550" s="266">
        <v>7995514</v>
      </c>
      <c r="J550" s="262" t="s">
        <v>238</v>
      </c>
      <c r="K550" s="262"/>
      <c r="L550" s="262">
        <v>292</v>
      </c>
      <c r="M550" s="262" t="s">
        <v>226</v>
      </c>
      <c r="N550" s="262">
        <v>5780</v>
      </c>
      <c r="O550" s="262" t="s">
        <v>231</v>
      </c>
      <c r="P550" s="262">
        <v>350</v>
      </c>
      <c r="Q550" s="262" t="s">
        <v>239</v>
      </c>
      <c r="R550" s="262" t="s">
        <v>323</v>
      </c>
      <c r="S550" s="267" t="s">
        <v>1310</v>
      </c>
      <c r="T550" s="268">
        <v>30</v>
      </c>
      <c r="U550" s="269">
        <v>543975</v>
      </c>
      <c r="V550" s="264" t="s">
        <v>1304</v>
      </c>
      <c r="W550" s="257" t="s">
        <v>3864</v>
      </c>
    </row>
    <row r="551" spans="1:23" ht="198.75" thickBot="1" x14ac:dyDescent="0.75">
      <c r="A551" s="261">
        <v>533</v>
      </c>
      <c r="B551" s="262" t="s">
        <v>1300</v>
      </c>
      <c r="C551" s="263" t="s">
        <v>1317</v>
      </c>
      <c r="D551" s="263" t="s">
        <v>1318</v>
      </c>
      <c r="E551" s="263" t="s">
        <v>882</v>
      </c>
      <c r="F551" s="263" t="s">
        <v>447</v>
      </c>
      <c r="G551" s="264" t="s">
        <v>182</v>
      </c>
      <c r="H551" s="265">
        <v>5416500</v>
      </c>
      <c r="I551" s="266">
        <v>6608130</v>
      </c>
      <c r="J551" s="262" t="s">
        <v>230</v>
      </c>
      <c r="K551" s="262"/>
      <c r="L551" s="262">
        <v>292</v>
      </c>
      <c r="M551" s="262" t="s">
        <v>226</v>
      </c>
      <c r="N551" s="262">
        <v>4670</v>
      </c>
      <c r="O551" s="262" t="s">
        <v>263</v>
      </c>
      <c r="P551" s="262">
        <v>210</v>
      </c>
      <c r="Q551" s="262" t="s">
        <v>263</v>
      </c>
      <c r="R551" s="262" t="s">
        <v>313</v>
      </c>
      <c r="S551" s="267" t="s">
        <v>1310</v>
      </c>
      <c r="T551" s="268">
        <v>30</v>
      </c>
      <c r="U551" s="269">
        <v>543975</v>
      </c>
      <c r="V551" s="264" t="s">
        <v>1304</v>
      </c>
      <c r="W551" s="257" t="s">
        <v>3864</v>
      </c>
    </row>
    <row r="552" spans="1:23" ht="198.75" thickBot="1" x14ac:dyDescent="0.75">
      <c r="A552" s="261">
        <v>534</v>
      </c>
      <c r="B552" s="262" t="s">
        <v>1300</v>
      </c>
      <c r="C552" s="263" t="s">
        <v>1319</v>
      </c>
      <c r="D552" s="263" t="s">
        <v>1320</v>
      </c>
      <c r="E552" s="263" t="s">
        <v>886</v>
      </c>
      <c r="F552" s="263" t="s">
        <v>447</v>
      </c>
      <c r="G552" s="264" t="s">
        <v>183</v>
      </c>
      <c r="H552" s="265">
        <v>5587500</v>
      </c>
      <c r="I552" s="266">
        <v>6816750</v>
      </c>
      <c r="J552" s="262" t="s">
        <v>230</v>
      </c>
      <c r="K552" s="262"/>
      <c r="L552" s="262">
        <v>301</v>
      </c>
      <c r="M552" s="262" t="s">
        <v>226</v>
      </c>
      <c r="N552" s="262">
        <v>4670</v>
      </c>
      <c r="O552" s="262" t="s">
        <v>263</v>
      </c>
      <c r="P552" s="262">
        <v>210</v>
      </c>
      <c r="Q552" s="262" t="s">
        <v>263</v>
      </c>
      <c r="R552" s="262" t="s">
        <v>314</v>
      </c>
      <c r="S552" s="267" t="s">
        <v>1310</v>
      </c>
      <c r="T552" s="268">
        <v>30</v>
      </c>
      <c r="U552" s="269">
        <v>543975</v>
      </c>
      <c r="V552" s="264" t="s">
        <v>1304</v>
      </c>
      <c r="W552" s="257" t="s">
        <v>3864</v>
      </c>
    </row>
    <row r="553" spans="1:23" ht="198.75" thickBot="1" x14ac:dyDescent="0.75">
      <c r="A553" s="261">
        <v>535</v>
      </c>
      <c r="B553" s="262" t="s">
        <v>1300</v>
      </c>
      <c r="C553" s="263" t="s">
        <v>1321</v>
      </c>
      <c r="D553" s="263" t="s">
        <v>1322</v>
      </c>
      <c r="E553" s="263" t="s">
        <v>493</v>
      </c>
      <c r="F553" s="263" t="s">
        <v>447</v>
      </c>
      <c r="G553" s="264" t="s">
        <v>172</v>
      </c>
      <c r="H553" s="265">
        <v>7862200</v>
      </c>
      <c r="I553" s="266">
        <v>9591884</v>
      </c>
      <c r="J553" s="262" t="s">
        <v>225</v>
      </c>
      <c r="K553" s="262"/>
      <c r="L553" s="262">
        <v>292</v>
      </c>
      <c r="M553" s="262" t="s">
        <v>246</v>
      </c>
      <c r="N553" s="262">
        <v>6005</v>
      </c>
      <c r="O553" s="262" t="s">
        <v>231</v>
      </c>
      <c r="P553" s="262" t="s">
        <v>227</v>
      </c>
      <c r="Q553" s="262" t="s">
        <v>228</v>
      </c>
      <c r="R553" s="262" t="s">
        <v>301</v>
      </c>
      <c r="S553" s="267" t="s">
        <v>1323</v>
      </c>
      <c r="T553" s="268">
        <v>30</v>
      </c>
      <c r="U553" s="269">
        <v>543975</v>
      </c>
      <c r="V553" s="264" t="s">
        <v>1304</v>
      </c>
      <c r="W553" s="257" t="s">
        <v>3864</v>
      </c>
    </row>
    <row r="554" spans="1:23" ht="198.75" thickBot="1" x14ac:dyDescent="0.75">
      <c r="A554" s="261">
        <v>536</v>
      </c>
      <c r="B554" s="262" t="s">
        <v>1300</v>
      </c>
      <c r="C554" s="263" t="s">
        <v>1324</v>
      </c>
      <c r="D554" s="263" t="s">
        <v>1325</v>
      </c>
      <c r="E554" s="263" t="s">
        <v>555</v>
      </c>
      <c r="F554" s="263" t="s">
        <v>447</v>
      </c>
      <c r="G554" s="264" t="s">
        <v>68</v>
      </c>
      <c r="H554" s="265">
        <v>7862200</v>
      </c>
      <c r="I554" s="266">
        <v>9591884</v>
      </c>
      <c r="J554" s="262" t="s">
        <v>225</v>
      </c>
      <c r="K554" s="262"/>
      <c r="L554" s="262">
        <v>300</v>
      </c>
      <c r="M554" s="262">
        <v>154</v>
      </c>
      <c r="N554" s="262">
        <v>6070</v>
      </c>
      <c r="O554" s="262" t="s">
        <v>231</v>
      </c>
      <c r="P554" s="262" t="s">
        <v>227</v>
      </c>
      <c r="Q554" s="262" t="s">
        <v>228</v>
      </c>
      <c r="R554" s="262" t="s">
        <v>300</v>
      </c>
      <c r="S554" s="267" t="s">
        <v>1323</v>
      </c>
      <c r="T554" s="268">
        <v>30</v>
      </c>
      <c r="U554" s="269">
        <v>543975</v>
      </c>
      <c r="V554" s="264" t="s">
        <v>1304</v>
      </c>
      <c r="W554" s="257" t="s">
        <v>3864</v>
      </c>
    </row>
    <row r="555" spans="1:23" ht="198.75" thickBot="1" x14ac:dyDescent="0.75">
      <c r="A555" s="261">
        <v>537</v>
      </c>
      <c r="B555" s="262" t="s">
        <v>1300</v>
      </c>
      <c r="C555" s="263" t="s">
        <v>1326</v>
      </c>
      <c r="D555" s="263" t="s">
        <v>1327</v>
      </c>
      <c r="E555" s="263" t="s">
        <v>882</v>
      </c>
      <c r="F555" s="263" t="s">
        <v>447</v>
      </c>
      <c r="G555" s="264" t="s">
        <v>182</v>
      </c>
      <c r="H555" s="265">
        <v>5486500</v>
      </c>
      <c r="I555" s="266">
        <v>6693530</v>
      </c>
      <c r="J555" s="262" t="s">
        <v>230</v>
      </c>
      <c r="K555" s="262"/>
      <c r="L555" s="262">
        <v>292</v>
      </c>
      <c r="M555" s="262" t="s">
        <v>226</v>
      </c>
      <c r="N555" s="262">
        <v>4670</v>
      </c>
      <c r="O555" s="262" t="s">
        <v>263</v>
      </c>
      <c r="P555" s="262">
        <v>210</v>
      </c>
      <c r="Q555" s="262" t="s">
        <v>263</v>
      </c>
      <c r="R555" s="262" t="s">
        <v>313</v>
      </c>
      <c r="S555" s="267" t="s">
        <v>1323</v>
      </c>
      <c r="T555" s="268">
        <v>30</v>
      </c>
      <c r="U555" s="269">
        <v>543975</v>
      </c>
      <c r="V555" s="264" t="s">
        <v>1304</v>
      </c>
      <c r="W555" s="257" t="s">
        <v>3864</v>
      </c>
    </row>
    <row r="556" spans="1:23" ht="198.75" thickBot="1" x14ac:dyDescent="0.75">
      <c r="A556" s="261">
        <v>538</v>
      </c>
      <c r="B556" s="262" t="s">
        <v>1300</v>
      </c>
      <c r="C556" s="263" t="s">
        <v>1328</v>
      </c>
      <c r="D556" s="263" t="s">
        <v>1329</v>
      </c>
      <c r="E556" s="263" t="s">
        <v>886</v>
      </c>
      <c r="F556" s="263" t="s">
        <v>447</v>
      </c>
      <c r="G556" s="264" t="s">
        <v>183</v>
      </c>
      <c r="H556" s="265">
        <v>5657500</v>
      </c>
      <c r="I556" s="266">
        <v>6902150</v>
      </c>
      <c r="J556" s="262" t="s">
        <v>230</v>
      </c>
      <c r="K556" s="262"/>
      <c r="L556" s="262">
        <v>301</v>
      </c>
      <c r="M556" s="262" t="s">
        <v>226</v>
      </c>
      <c r="N556" s="262">
        <v>4670</v>
      </c>
      <c r="O556" s="262" t="s">
        <v>263</v>
      </c>
      <c r="P556" s="262">
        <v>210</v>
      </c>
      <c r="Q556" s="262" t="s">
        <v>263</v>
      </c>
      <c r="R556" s="262" t="s">
        <v>314</v>
      </c>
      <c r="S556" s="267" t="s">
        <v>1323</v>
      </c>
      <c r="T556" s="268">
        <v>30</v>
      </c>
      <c r="U556" s="269">
        <v>543975</v>
      </c>
      <c r="V556" s="264" t="s">
        <v>1304</v>
      </c>
      <c r="W556" s="257" t="s">
        <v>3864</v>
      </c>
    </row>
    <row r="557" spans="1:23" ht="198.75" thickBot="1" x14ac:dyDescent="0.75">
      <c r="A557" s="261">
        <v>539</v>
      </c>
      <c r="B557" s="262" t="s">
        <v>1300</v>
      </c>
      <c r="C557" s="263" t="s">
        <v>1330</v>
      </c>
      <c r="D557" s="263" t="s">
        <v>1331</v>
      </c>
      <c r="E557" s="263" t="s">
        <v>651</v>
      </c>
      <c r="F557" s="263" t="s">
        <v>447</v>
      </c>
      <c r="G557" s="264" t="s">
        <v>191</v>
      </c>
      <c r="H557" s="265">
        <v>6794700</v>
      </c>
      <c r="I557" s="266">
        <v>8289534</v>
      </c>
      <c r="J557" s="262" t="s">
        <v>238</v>
      </c>
      <c r="K557" s="262"/>
      <c r="L557" s="262">
        <v>301</v>
      </c>
      <c r="M557" s="262" t="s">
        <v>226</v>
      </c>
      <c r="N557" s="262">
        <v>5780</v>
      </c>
      <c r="O557" s="262" t="s">
        <v>231</v>
      </c>
      <c r="P557" s="262">
        <v>350</v>
      </c>
      <c r="Q557" s="262" t="s">
        <v>239</v>
      </c>
      <c r="R557" s="262" t="s">
        <v>324</v>
      </c>
      <c r="S557" s="267" t="s">
        <v>1323</v>
      </c>
      <c r="T557" s="268">
        <v>30</v>
      </c>
      <c r="U557" s="269">
        <v>543975</v>
      </c>
      <c r="V557" s="264" t="s">
        <v>1304</v>
      </c>
      <c r="W557" s="257" t="s">
        <v>3864</v>
      </c>
    </row>
    <row r="558" spans="1:23" ht="198.75" thickBot="1" x14ac:dyDescent="0.75">
      <c r="A558" s="261">
        <v>540</v>
      </c>
      <c r="B558" s="262" t="s">
        <v>1300</v>
      </c>
      <c r="C558" s="263" t="s">
        <v>1332</v>
      </c>
      <c r="D558" s="263" t="s">
        <v>1333</v>
      </c>
      <c r="E558" s="263" t="s">
        <v>1269</v>
      </c>
      <c r="F558" s="263" t="s">
        <v>447</v>
      </c>
      <c r="G558" s="264" t="s">
        <v>190</v>
      </c>
      <c r="H558" s="265">
        <v>6623700</v>
      </c>
      <c r="I558" s="266">
        <v>8080914</v>
      </c>
      <c r="J558" s="262" t="s">
        <v>238</v>
      </c>
      <c r="K558" s="262"/>
      <c r="L558" s="262">
        <v>292</v>
      </c>
      <c r="M558" s="262" t="s">
        <v>226</v>
      </c>
      <c r="N558" s="262">
        <v>5780</v>
      </c>
      <c r="O558" s="262" t="s">
        <v>231</v>
      </c>
      <c r="P558" s="262">
        <v>350</v>
      </c>
      <c r="Q558" s="262" t="s">
        <v>239</v>
      </c>
      <c r="R558" s="262" t="s">
        <v>323</v>
      </c>
      <c r="S558" s="267" t="s">
        <v>1323</v>
      </c>
      <c r="T558" s="268">
        <v>30</v>
      </c>
      <c r="U558" s="269">
        <v>543975</v>
      </c>
      <c r="V558" s="264" t="s">
        <v>1304</v>
      </c>
      <c r="W558" s="257" t="s">
        <v>3864</v>
      </c>
    </row>
    <row r="559" spans="1:23" ht="198.75" thickBot="1" x14ac:dyDescent="0.75">
      <c r="A559" s="261">
        <v>541</v>
      </c>
      <c r="B559" s="262" t="s">
        <v>1300</v>
      </c>
      <c r="C559" s="263" t="s">
        <v>1334</v>
      </c>
      <c r="D559" s="263" t="s">
        <v>1335</v>
      </c>
      <c r="E559" s="263" t="s">
        <v>493</v>
      </c>
      <c r="F559" s="263" t="s">
        <v>447</v>
      </c>
      <c r="G559" s="264" t="s">
        <v>172</v>
      </c>
      <c r="H559" s="265">
        <v>7809700</v>
      </c>
      <c r="I559" s="266">
        <v>9527834</v>
      </c>
      <c r="J559" s="262" t="s">
        <v>225</v>
      </c>
      <c r="K559" s="262"/>
      <c r="L559" s="262">
        <v>292</v>
      </c>
      <c r="M559" s="262" t="s">
        <v>246</v>
      </c>
      <c r="N559" s="262">
        <v>6005</v>
      </c>
      <c r="O559" s="262" t="s">
        <v>231</v>
      </c>
      <c r="P559" s="262" t="s">
        <v>227</v>
      </c>
      <c r="Q559" s="262" t="s">
        <v>228</v>
      </c>
      <c r="R559" s="262" t="s">
        <v>301</v>
      </c>
      <c r="S559" s="267" t="s">
        <v>1336</v>
      </c>
      <c r="T559" s="268">
        <v>30</v>
      </c>
      <c r="U559" s="269">
        <v>543975</v>
      </c>
      <c r="V559" s="264" t="s">
        <v>1304</v>
      </c>
      <c r="W559" s="257" t="s">
        <v>3864</v>
      </c>
    </row>
    <row r="560" spans="1:23" ht="198.75" thickBot="1" x14ac:dyDescent="0.75">
      <c r="A560" s="261">
        <v>542</v>
      </c>
      <c r="B560" s="262" t="s">
        <v>1300</v>
      </c>
      <c r="C560" s="263" t="s">
        <v>1337</v>
      </c>
      <c r="D560" s="263" t="s">
        <v>1338</v>
      </c>
      <c r="E560" s="263" t="s">
        <v>1188</v>
      </c>
      <c r="F560" s="263" t="s">
        <v>447</v>
      </c>
      <c r="G560" s="264" t="s">
        <v>68</v>
      </c>
      <c r="H560" s="265">
        <v>7809700</v>
      </c>
      <c r="I560" s="266">
        <v>9527834</v>
      </c>
      <c r="J560" s="262" t="s">
        <v>225</v>
      </c>
      <c r="K560" s="262"/>
      <c r="L560" s="262">
        <v>300</v>
      </c>
      <c r="M560" s="262">
        <v>154</v>
      </c>
      <c r="N560" s="262">
        <v>6070</v>
      </c>
      <c r="O560" s="262" t="s">
        <v>231</v>
      </c>
      <c r="P560" s="262" t="s">
        <v>227</v>
      </c>
      <c r="Q560" s="262" t="s">
        <v>228</v>
      </c>
      <c r="R560" s="262" t="s">
        <v>300</v>
      </c>
      <c r="S560" s="267" t="s">
        <v>1336</v>
      </c>
      <c r="T560" s="268">
        <v>30</v>
      </c>
      <c r="U560" s="269">
        <v>543975</v>
      </c>
      <c r="V560" s="264" t="s">
        <v>1304</v>
      </c>
      <c r="W560" s="257" t="s">
        <v>3864</v>
      </c>
    </row>
    <row r="561" spans="1:23" ht="198.75" thickBot="1" x14ac:dyDescent="0.75">
      <c r="A561" s="261">
        <v>543</v>
      </c>
      <c r="B561" s="262" t="s">
        <v>1300</v>
      </c>
      <c r="C561" s="263" t="s">
        <v>1339</v>
      </c>
      <c r="D561" s="263" t="s">
        <v>1340</v>
      </c>
      <c r="E561" s="263" t="s">
        <v>651</v>
      </c>
      <c r="F561" s="263" t="s">
        <v>447</v>
      </c>
      <c r="G561" s="264" t="s">
        <v>191</v>
      </c>
      <c r="H561" s="265">
        <v>6742200</v>
      </c>
      <c r="I561" s="266">
        <v>8225484</v>
      </c>
      <c r="J561" s="262" t="s">
        <v>238</v>
      </c>
      <c r="K561" s="262"/>
      <c r="L561" s="262">
        <v>301</v>
      </c>
      <c r="M561" s="262" t="s">
        <v>226</v>
      </c>
      <c r="N561" s="262">
        <v>5780</v>
      </c>
      <c r="O561" s="262" t="s">
        <v>231</v>
      </c>
      <c r="P561" s="262">
        <v>350</v>
      </c>
      <c r="Q561" s="262" t="s">
        <v>239</v>
      </c>
      <c r="R561" s="262" t="s">
        <v>324</v>
      </c>
      <c r="S561" s="267" t="s">
        <v>1336</v>
      </c>
      <c r="T561" s="268">
        <v>30</v>
      </c>
      <c r="U561" s="269">
        <v>543975</v>
      </c>
      <c r="V561" s="264" t="s">
        <v>1304</v>
      </c>
      <c r="W561" s="257" t="s">
        <v>3864</v>
      </c>
    </row>
    <row r="562" spans="1:23" ht="198.75" thickBot="1" x14ac:dyDescent="0.75">
      <c r="A562" s="261">
        <v>544</v>
      </c>
      <c r="B562" s="262" t="s">
        <v>1300</v>
      </c>
      <c r="C562" s="263" t="s">
        <v>1341</v>
      </c>
      <c r="D562" s="263" t="s">
        <v>1342</v>
      </c>
      <c r="E562" s="263" t="s">
        <v>1269</v>
      </c>
      <c r="F562" s="263" t="s">
        <v>447</v>
      </c>
      <c r="G562" s="264" t="s">
        <v>190</v>
      </c>
      <c r="H562" s="265">
        <v>6571200</v>
      </c>
      <c r="I562" s="266">
        <v>8016864</v>
      </c>
      <c r="J562" s="262" t="s">
        <v>238</v>
      </c>
      <c r="K562" s="262"/>
      <c r="L562" s="262">
        <v>292</v>
      </c>
      <c r="M562" s="262" t="s">
        <v>226</v>
      </c>
      <c r="N562" s="262">
        <v>5780</v>
      </c>
      <c r="O562" s="262" t="s">
        <v>231</v>
      </c>
      <c r="P562" s="262">
        <v>350</v>
      </c>
      <c r="Q562" s="262" t="s">
        <v>239</v>
      </c>
      <c r="R562" s="262" t="s">
        <v>323</v>
      </c>
      <c r="S562" s="267" t="s">
        <v>1336</v>
      </c>
      <c r="T562" s="268">
        <v>30</v>
      </c>
      <c r="U562" s="269">
        <v>543975</v>
      </c>
      <c r="V562" s="264" t="s">
        <v>1304</v>
      </c>
      <c r="W562" s="257" t="s">
        <v>3864</v>
      </c>
    </row>
    <row r="563" spans="1:23" ht="198.75" thickBot="1" x14ac:dyDescent="0.75">
      <c r="A563" s="261">
        <v>545</v>
      </c>
      <c r="B563" s="262" t="s">
        <v>1300</v>
      </c>
      <c r="C563" s="263" t="s">
        <v>1343</v>
      </c>
      <c r="D563" s="263" t="s">
        <v>1344</v>
      </c>
      <c r="E563" s="263" t="s">
        <v>493</v>
      </c>
      <c r="F563" s="263" t="s">
        <v>447</v>
      </c>
      <c r="G563" s="264" t="s">
        <v>172</v>
      </c>
      <c r="H563" s="265">
        <v>7884000</v>
      </c>
      <c r="I563" s="266">
        <v>9618480</v>
      </c>
      <c r="J563" s="262" t="s">
        <v>225</v>
      </c>
      <c r="K563" s="262"/>
      <c r="L563" s="262">
        <v>292</v>
      </c>
      <c r="M563" s="262" t="s">
        <v>246</v>
      </c>
      <c r="N563" s="262">
        <v>6005</v>
      </c>
      <c r="O563" s="262" t="s">
        <v>231</v>
      </c>
      <c r="P563" s="262" t="s">
        <v>227</v>
      </c>
      <c r="Q563" s="262" t="s">
        <v>228</v>
      </c>
      <c r="R563" s="262" t="s">
        <v>301</v>
      </c>
      <c r="S563" s="267" t="s">
        <v>1345</v>
      </c>
      <c r="T563" s="268">
        <v>30</v>
      </c>
      <c r="U563" s="269">
        <v>543975</v>
      </c>
      <c r="V563" s="264" t="s">
        <v>1304</v>
      </c>
      <c r="W563" s="257" t="s">
        <v>3864</v>
      </c>
    </row>
    <row r="564" spans="1:23" ht="198.75" thickBot="1" x14ac:dyDescent="0.75">
      <c r="A564" s="261">
        <v>546</v>
      </c>
      <c r="B564" s="262" t="s">
        <v>1300</v>
      </c>
      <c r="C564" s="263" t="s">
        <v>1346</v>
      </c>
      <c r="D564" s="263" t="s">
        <v>1347</v>
      </c>
      <c r="E564" s="263" t="s">
        <v>555</v>
      </c>
      <c r="F564" s="263" t="s">
        <v>447</v>
      </c>
      <c r="G564" s="264" t="s">
        <v>68</v>
      </c>
      <c r="H564" s="265">
        <v>7884000</v>
      </c>
      <c r="I564" s="266">
        <v>9618480</v>
      </c>
      <c r="J564" s="262" t="s">
        <v>225</v>
      </c>
      <c r="K564" s="262"/>
      <c r="L564" s="262">
        <v>300</v>
      </c>
      <c r="M564" s="262">
        <v>154</v>
      </c>
      <c r="N564" s="262">
        <v>6070</v>
      </c>
      <c r="O564" s="262" t="s">
        <v>231</v>
      </c>
      <c r="P564" s="262" t="s">
        <v>227</v>
      </c>
      <c r="Q564" s="262" t="s">
        <v>228</v>
      </c>
      <c r="R564" s="262" t="s">
        <v>300</v>
      </c>
      <c r="S564" s="267" t="s">
        <v>1345</v>
      </c>
      <c r="T564" s="268">
        <v>30</v>
      </c>
      <c r="U564" s="269">
        <v>543975</v>
      </c>
      <c r="V564" s="264" t="s">
        <v>1304</v>
      </c>
      <c r="W564" s="257" t="s">
        <v>3864</v>
      </c>
    </row>
    <row r="565" spans="1:23" ht="198.75" thickBot="1" x14ac:dyDescent="0.75">
      <c r="A565" s="261">
        <v>547</v>
      </c>
      <c r="B565" s="262" t="s">
        <v>1300</v>
      </c>
      <c r="C565" s="263" t="s">
        <v>1348</v>
      </c>
      <c r="D565" s="263" t="s">
        <v>1349</v>
      </c>
      <c r="E565" s="263" t="s">
        <v>651</v>
      </c>
      <c r="F565" s="263" t="s">
        <v>447</v>
      </c>
      <c r="G565" s="264" t="s">
        <v>191</v>
      </c>
      <c r="H565" s="265">
        <v>6816500</v>
      </c>
      <c r="I565" s="266">
        <v>8316130</v>
      </c>
      <c r="J565" s="262" t="s">
        <v>238</v>
      </c>
      <c r="K565" s="262"/>
      <c r="L565" s="262">
        <v>301</v>
      </c>
      <c r="M565" s="262" t="s">
        <v>226</v>
      </c>
      <c r="N565" s="262">
        <v>5780</v>
      </c>
      <c r="O565" s="262" t="s">
        <v>231</v>
      </c>
      <c r="P565" s="262">
        <v>350</v>
      </c>
      <c r="Q565" s="262" t="s">
        <v>239</v>
      </c>
      <c r="R565" s="262" t="s">
        <v>324</v>
      </c>
      <c r="S565" s="267" t="s">
        <v>1345</v>
      </c>
      <c r="T565" s="268">
        <v>30</v>
      </c>
      <c r="U565" s="269">
        <v>543975</v>
      </c>
      <c r="V565" s="264" t="s">
        <v>1304</v>
      </c>
      <c r="W565" s="257" t="s">
        <v>3864</v>
      </c>
    </row>
    <row r="566" spans="1:23" ht="198.75" thickBot="1" x14ac:dyDescent="0.75">
      <c r="A566" s="261">
        <v>548</v>
      </c>
      <c r="B566" s="262" t="s">
        <v>1300</v>
      </c>
      <c r="C566" s="263" t="s">
        <v>1350</v>
      </c>
      <c r="D566" s="263" t="s">
        <v>1351</v>
      </c>
      <c r="E566" s="263" t="s">
        <v>1269</v>
      </c>
      <c r="F566" s="263" t="s">
        <v>447</v>
      </c>
      <c r="G566" s="264" t="s">
        <v>190</v>
      </c>
      <c r="H566" s="265">
        <v>6645500</v>
      </c>
      <c r="I566" s="266">
        <v>8107510</v>
      </c>
      <c r="J566" s="262" t="s">
        <v>238</v>
      </c>
      <c r="K566" s="262"/>
      <c r="L566" s="262">
        <v>292</v>
      </c>
      <c r="M566" s="262" t="s">
        <v>226</v>
      </c>
      <c r="N566" s="262">
        <v>5780</v>
      </c>
      <c r="O566" s="262" t="s">
        <v>231</v>
      </c>
      <c r="P566" s="262">
        <v>350</v>
      </c>
      <c r="Q566" s="262" t="s">
        <v>239</v>
      </c>
      <c r="R566" s="262" t="s">
        <v>323</v>
      </c>
      <c r="S566" s="267" t="s">
        <v>1345</v>
      </c>
      <c r="T566" s="268">
        <v>30</v>
      </c>
      <c r="U566" s="269">
        <v>543975</v>
      </c>
      <c r="V566" s="264" t="s">
        <v>1304</v>
      </c>
      <c r="W566" s="257" t="s">
        <v>3864</v>
      </c>
    </row>
    <row r="567" spans="1:23" ht="165.75" thickBot="1" x14ac:dyDescent="0.75">
      <c r="A567" s="261">
        <v>549</v>
      </c>
      <c r="B567" s="262" t="s">
        <v>638</v>
      </c>
      <c r="C567" s="263" t="s">
        <v>1352</v>
      </c>
      <c r="D567" s="263" t="s">
        <v>1353</v>
      </c>
      <c r="E567" s="263" t="s">
        <v>498</v>
      </c>
      <c r="F567" s="263" t="s">
        <v>447</v>
      </c>
      <c r="G567" s="264" t="s">
        <v>177</v>
      </c>
      <c r="H567" s="265">
        <v>7325200</v>
      </c>
      <c r="I567" s="266">
        <v>8936744</v>
      </c>
      <c r="J567" s="262" t="s">
        <v>233</v>
      </c>
      <c r="K567" s="262"/>
      <c r="L567" s="262">
        <v>277</v>
      </c>
      <c r="M567" s="262" t="s">
        <v>226</v>
      </c>
      <c r="N567" s="262">
        <v>5150</v>
      </c>
      <c r="O567" s="262" t="s">
        <v>231</v>
      </c>
      <c r="P567" s="262" t="s">
        <v>234</v>
      </c>
      <c r="Q567" s="262" t="s">
        <v>231</v>
      </c>
      <c r="R567" s="262" t="s">
        <v>309</v>
      </c>
      <c r="S567" s="267" t="s">
        <v>1354</v>
      </c>
      <c r="T567" s="268">
        <v>30</v>
      </c>
      <c r="U567" s="269">
        <v>543975</v>
      </c>
      <c r="V567" s="264" t="s">
        <v>1304</v>
      </c>
      <c r="W567" s="257" t="s">
        <v>3864</v>
      </c>
    </row>
    <row r="568" spans="1:23" ht="165.75" thickBot="1" x14ac:dyDescent="0.75">
      <c r="A568" s="261">
        <v>550</v>
      </c>
      <c r="B568" s="262" t="s">
        <v>638</v>
      </c>
      <c r="C568" s="263" t="s">
        <v>1355</v>
      </c>
      <c r="D568" s="263" t="s">
        <v>1356</v>
      </c>
      <c r="E568" s="263" t="s">
        <v>498</v>
      </c>
      <c r="F568" s="263" t="s">
        <v>447</v>
      </c>
      <c r="G568" s="264" t="s">
        <v>177</v>
      </c>
      <c r="H568" s="265">
        <v>7419800</v>
      </c>
      <c r="I568" s="266">
        <v>9052156</v>
      </c>
      <c r="J568" s="262" t="s">
        <v>233</v>
      </c>
      <c r="K568" s="262"/>
      <c r="L568" s="262">
        <v>277</v>
      </c>
      <c r="M568" s="262" t="s">
        <v>226</v>
      </c>
      <c r="N568" s="262">
        <v>5150</v>
      </c>
      <c r="O568" s="262" t="s">
        <v>231</v>
      </c>
      <c r="P568" s="262" t="s">
        <v>234</v>
      </c>
      <c r="Q568" s="262" t="s">
        <v>231</v>
      </c>
      <c r="R568" s="262" t="s">
        <v>309</v>
      </c>
      <c r="S568" s="267" t="s">
        <v>1357</v>
      </c>
      <c r="T568" s="268">
        <v>30</v>
      </c>
      <c r="U568" s="269">
        <v>543975</v>
      </c>
      <c r="V568" s="264" t="s">
        <v>1304</v>
      </c>
      <c r="W568" s="257" t="s">
        <v>3864</v>
      </c>
    </row>
    <row r="569" spans="1:23" ht="165.75" thickBot="1" x14ac:dyDescent="0.75">
      <c r="A569" s="261">
        <v>551</v>
      </c>
      <c r="B569" s="262" t="s">
        <v>638</v>
      </c>
      <c r="C569" s="263" t="s">
        <v>1358</v>
      </c>
      <c r="D569" s="263" t="s">
        <v>1359</v>
      </c>
      <c r="E569" s="263" t="s">
        <v>489</v>
      </c>
      <c r="F569" s="263" t="s">
        <v>447</v>
      </c>
      <c r="G569" s="264" t="s">
        <v>174</v>
      </c>
      <c r="H569" s="265">
        <v>5425500</v>
      </c>
      <c r="I569" s="266">
        <v>6619110</v>
      </c>
      <c r="J569" s="262" t="s">
        <v>230</v>
      </c>
      <c r="K569" s="262"/>
      <c r="L569" s="262">
        <v>242</v>
      </c>
      <c r="M569" s="262" t="s">
        <v>226</v>
      </c>
      <c r="N569" s="262">
        <v>4920</v>
      </c>
      <c r="O569" s="262" t="s">
        <v>231</v>
      </c>
      <c r="P569" s="262">
        <v>350</v>
      </c>
      <c r="Q569" s="262" t="s">
        <v>231</v>
      </c>
      <c r="R569" s="262" t="s">
        <v>306</v>
      </c>
      <c r="S569" s="267" t="s">
        <v>1360</v>
      </c>
      <c r="T569" s="268">
        <v>30</v>
      </c>
      <c r="U569" s="269">
        <v>543975</v>
      </c>
      <c r="V569" s="264" t="s">
        <v>1304</v>
      </c>
      <c r="W569" s="257" t="s">
        <v>3864</v>
      </c>
    </row>
    <row r="570" spans="1:23" ht="165.75" thickBot="1" x14ac:dyDescent="0.75">
      <c r="A570" s="261">
        <v>552</v>
      </c>
      <c r="B570" s="262" t="s">
        <v>638</v>
      </c>
      <c r="C570" s="263" t="s">
        <v>1361</v>
      </c>
      <c r="D570" s="263" t="s">
        <v>1362</v>
      </c>
      <c r="E570" s="263" t="s">
        <v>489</v>
      </c>
      <c r="F570" s="263" t="s">
        <v>447</v>
      </c>
      <c r="G570" s="264" t="s">
        <v>174</v>
      </c>
      <c r="H570" s="265">
        <v>5520100</v>
      </c>
      <c r="I570" s="266">
        <v>6734522</v>
      </c>
      <c r="J570" s="262" t="s">
        <v>230</v>
      </c>
      <c r="K570" s="262"/>
      <c r="L570" s="262">
        <v>242</v>
      </c>
      <c r="M570" s="262" t="s">
        <v>226</v>
      </c>
      <c r="N570" s="262">
        <v>4920</v>
      </c>
      <c r="O570" s="262" t="s">
        <v>231</v>
      </c>
      <c r="P570" s="262">
        <v>350</v>
      </c>
      <c r="Q570" s="262" t="s">
        <v>231</v>
      </c>
      <c r="R570" s="262" t="s">
        <v>306</v>
      </c>
      <c r="S570" s="267" t="s">
        <v>1363</v>
      </c>
      <c r="T570" s="268">
        <v>30</v>
      </c>
      <c r="U570" s="269">
        <v>543975</v>
      </c>
      <c r="V570" s="264" t="s">
        <v>1304</v>
      </c>
      <c r="W570" s="257" t="s">
        <v>3864</v>
      </c>
    </row>
    <row r="571" spans="1:23" ht="165.75" thickBot="1" x14ac:dyDescent="0.75">
      <c r="A571" s="261">
        <v>553</v>
      </c>
      <c r="B571" s="262" t="s">
        <v>638</v>
      </c>
      <c r="C571" s="263" t="s">
        <v>1364</v>
      </c>
      <c r="D571" s="263" t="s">
        <v>1365</v>
      </c>
      <c r="E571" s="263" t="s">
        <v>493</v>
      </c>
      <c r="F571" s="263" t="s">
        <v>447</v>
      </c>
      <c r="G571" s="264" t="s">
        <v>172</v>
      </c>
      <c r="H571" s="265">
        <v>8168400</v>
      </c>
      <c r="I571" s="266">
        <v>9965448</v>
      </c>
      <c r="J571" s="262" t="s">
        <v>225</v>
      </c>
      <c r="K571" s="262"/>
      <c r="L571" s="262">
        <v>292</v>
      </c>
      <c r="M571" s="262" t="s">
        <v>246</v>
      </c>
      <c r="N571" s="262">
        <v>6005</v>
      </c>
      <c r="O571" s="262" t="s">
        <v>231</v>
      </c>
      <c r="P571" s="262" t="s">
        <v>227</v>
      </c>
      <c r="Q571" s="262" t="s">
        <v>228</v>
      </c>
      <c r="R571" s="262" t="s">
        <v>301</v>
      </c>
      <c r="S571" s="267" t="s">
        <v>1366</v>
      </c>
      <c r="T571" s="268">
        <v>30</v>
      </c>
      <c r="U571" s="269">
        <v>543975</v>
      </c>
      <c r="V571" s="264" t="s">
        <v>1304</v>
      </c>
      <c r="W571" s="257" t="s">
        <v>3864</v>
      </c>
    </row>
    <row r="572" spans="1:23" ht="165.75" thickBot="1" x14ac:dyDescent="0.75">
      <c r="A572" s="261">
        <v>554</v>
      </c>
      <c r="B572" s="262" t="s">
        <v>638</v>
      </c>
      <c r="C572" s="263" t="s">
        <v>1367</v>
      </c>
      <c r="D572" s="263" t="s">
        <v>1368</v>
      </c>
      <c r="E572" s="263" t="s">
        <v>555</v>
      </c>
      <c r="F572" s="263" t="s">
        <v>447</v>
      </c>
      <c r="G572" s="264" t="s">
        <v>68</v>
      </c>
      <c r="H572" s="265">
        <v>8168400</v>
      </c>
      <c r="I572" s="266">
        <v>9965448</v>
      </c>
      <c r="J572" s="262" t="s">
        <v>225</v>
      </c>
      <c r="K572" s="262"/>
      <c r="L572" s="262">
        <v>300</v>
      </c>
      <c r="M572" s="262">
        <v>154</v>
      </c>
      <c r="N572" s="262">
        <v>6070</v>
      </c>
      <c r="O572" s="262" t="s">
        <v>231</v>
      </c>
      <c r="P572" s="262" t="s">
        <v>227</v>
      </c>
      <c r="Q572" s="262" t="s">
        <v>228</v>
      </c>
      <c r="R572" s="262" t="s">
        <v>300</v>
      </c>
      <c r="S572" s="267" t="s">
        <v>1366</v>
      </c>
      <c r="T572" s="268">
        <v>30</v>
      </c>
      <c r="U572" s="269">
        <v>543975</v>
      </c>
      <c r="V572" s="264" t="s">
        <v>1304</v>
      </c>
      <c r="W572" s="257" t="s">
        <v>3864</v>
      </c>
    </row>
    <row r="573" spans="1:23" ht="165.75" thickBot="1" x14ac:dyDescent="0.75">
      <c r="A573" s="261">
        <v>555</v>
      </c>
      <c r="B573" s="262" t="s">
        <v>638</v>
      </c>
      <c r="C573" s="263" t="s">
        <v>1369</v>
      </c>
      <c r="D573" s="263" t="s">
        <v>1370</v>
      </c>
      <c r="E573" s="263" t="s">
        <v>651</v>
      </c>
      <c r="F573" s="263" t="s">
        <v>447</v>
      </c>
      <c r="G573" s="264" t="s">
        <v>191</v>
      </c>
      <c r="H573" s="265">
        <v>7100900</v>
      </c>
      <c r="I573" s="266">
        <v>8663098</v>
      </c>
      <c r="J573" s="262" t="s">
        <v>238</v>
      </c>
      <c r="K573" s="262"/>
      <c r="L573" s="262">
        <v>301</v>
      </c>
      <c r="M573" s="262" t="s">
        <v>226</v>
      </c>
      <c r="N573" s="262">
        <v>5780</v>
      </c>
      <c r="O573" s="262" t="s">
        <v>231</v>
      </c>
      <c r="P573" s="262">
        <v>350</v>
      </c>
      <c r="Q573" s="262" t="s">
        <v>239</v>
      </c>
      <c r="R573" s="262" t="s">
        <v>324</v>
      </c>
      <c r="S573" s="267" t="s">
        <v>1366</v>
      </c>
      <c r="T573" s="268">
        <v>30</v>
      </c>
      <c r="U573" s="269">
        <v>543975</v>
      </c>
      <c r="V573" s="264" t="s">
        <v>1304</v>
      </c>
      <c r="W573" s="257" t="s">
        <v>3864</v>
      </c>
    </row>
    <row r="574" spans="1:23" ht="165.75" thickBot="1" x14ac:dyDescent="0.75">
      <c r="A574" s="261">
        <v>556</v>
      </c>
      <c r="B574" s="262" t="s">
        <v>638</v>
      </c>
      <c r="C574" s="263" t="s">
        <v>1371</v>
      </c>
      <c r="D574" s="263" t="s">
        <v>1372</v>
      </c>
      <c r="E574" s="263" t="s">
        <v>1269</v>
      </c>
      <c r="F574" s="263" t="s">
        <v>447</v>
      </c>
      <c r="G574" s="264" t="s">
        <v>190</v>
      </c>
      <c r="H574" s="265">
        <v>6929900</v>
      </c>
      <c r="I574" s="266">
        <v>8454478</v>
      </c>
      <c r="J574" s="262" t="s">
        <v>238</v>
      </c>
      <c r="K574" s="262"/>
      <c r="L574" s="262">
        <v>292</v>
      </c>
      <c r="M574" s="262" t="s">
        <v>226</v>
      </c>
      <c r="N574" s="262">
        <v>5780</v>
      </c>
      <c r="O574" s="262" t="s">
        <v>231</v>
      </c>
      <c r="P574" s="262">
        <v>350</v>
      </c>
      <c r="Q574" s="262" t="s">
        <v>239</v>
      </c>
      <c r="R574" s="262" t="s">
        <v>323</v>
      </c>
      <c r="S574" s="267" t="s">
        <v>1366</v>
      </c>
      <c r="T574" s="268">
        <v>30</v>
      </c>
      <c r="U574" s="269">
        <v>543975</v>
      </c>
      <c r="V574" s="264" t="s">
        <v>1304</v>
      </c>
      <c r="W574" s="257" t="s">
        <v>3864</v>
      </c>
    </row>
    <row r="575" spans="1:23" ht="165.75" thickBot="1" x14ac:dyDescent="0.75">
      <c r="A575" s="261">
        <v>557</v>
      </c>
      <c r="B575" s="262" t="s">
        <v>638</v>
      </c>
      <c r="C575" s="263" t="s">
        <v>1373</v>
      </c>
      <c r="D575" s="263" t="s">
        <v>1374</v>
      </c>
      <c r="E575" s="263" t="s">
        <v>493</v>
      </c>
      <c r="F575" s="263" t="s">
        <v>447</v>
      </c>
      <c r="G575" s="264" t="s">
        <v>172</v>
      </c>
      <c r="H575" s="265">
        <v>8264700</v>
      </c>
      <c r="I575" s="266">
        <v>10082934</v>
      </c>
      <c r="J575" s="262" t="s">
        <v>225</v>
      </c>
      <c r="K575" s="262"/>
      <c r="L575" s="262">
        <v>292</v>
      </c>
      <c r="M575" s="262" t="s">
        <v>246</v>
      </c>
      <c r="N575" s="262">
        <v>6005</v>
      </c>
      <c r="O575" s="262" t="s">
        <v>231</v>
      </c>
      <c r="P575" s="262" t="s">
        <v>227</v>
      </c>
      <c r="Q575" s="262" t="s">
        <v>228</v>
      </c>
      <c r="R575" s="262" t="s">
        <v>301</v>
      </c>
      <c r="S575" s="267" t="s">
        <v>1375</v>
      </c>
      <c r="T575" s="268">
        <v>30</v>
      </c>
      <c r="U575" s="269">
        <v>543975</v>
      </c>
      <c r="V575" s="264" t="s">
        <v>1304</v>
      </c>
      <c r="W575" s="257" t="s">
        <v>3864</v>
      </c>
    </row>
    <row r="576" spans="1:23" ht="165.75" thickBot="1" x14ac:dyDescent="0.75">
      <c r="A576" s="261">
        <v>558</v>
      </c>
      <c r="B576" s="262" t="s">
        <v>638</v>
      </c>
      <c r="C576" s="263" t="s">
        <v>1376</v>
      </c>
      <c r="D576" s="263" t="s">
        <v>1377</v>
      </c>
      <c r="E576" s="263" t="s">
        <v>555</v>
      </c>
      <c r="F576" s="263" t="s">
        <v>447</v>
      </c>
      <c r="G576" s="264" t="s">
        <v>68</v>
      </c>
      <c r="H576" s="265">
        <v>8264700</v>
      </c>
      <c r="I576" s="266">
        <v>10082934</v>
      </c>
      <c r="J576" s="262" t="s">
        <v>225</v>
      </c>
      <c r="K576" s="262"/>
      <c r="L576" s="262">
        <v>300</v>
      </c>
      <c r="M576" s="262">
        <v>154</v>
      </c>
      <c r="N576" s="262">
        <v>6070</v>
      </c>
      <c r="O576" s="262" t="s">
        <v>231</v>
      </c>
      <c r="P576" s="262" t="s">
        <v>227</v>
      </c>
      <c r="Q576" s="262" t="s">
        <v>228</v>
      </c>
      <c r="R576" s="262" t="s">
        <v>300</v>
      </c>
      <c r="S576" s="267" t="s">
        <v>1375</v>
      </c>
      <c r="T576" s="268">
        <v>30</v>
      </c>
      <c r="U576" s="269">
        <v>543975</v>
      </c>
      <c r="V576" s="264" t="s">
        <v>1304</v>
      </c>
      <c r="W576" s="257" t="s">
        <v>3864</v>
      </c>
    </row>
    <row r="577" spans="1:23" ht="165.75" thickBot="1" x14ac:dyDescent="0.75">
      <c r="A577" s="261">
        <v>559</v>
      </c>
      <c r="B577" s="262" t="s">
        <v>638</v>
      </c>
      <c r="C577" s="263" t="s">
        <v>1378</v>
      </c>
      <c r="D577" s="263" t="s">
        <v>1379</v>
      </c>
      <c r="E577" s="263" t="s">
        <v>651</v>
      </c>
      <c r="F577" s="263" t="s">
        <v>447</v>
      </c>
      <c r="G577" s="264" t="s">
        <v>191</v>
      </c>
      <c r="H577" s="265">
        <v>7197200</v>
      </c>
      <c r="I577" s="266">
        <v>8780584</v>
      </c>
      <c r="J577" s="262" t="s">
        <v>238</v>
      </c>
      <c r="K577" s="262"/>
      <c r="L577" s="262">
        <v>301</v>
      </c>
      <c r="M577" s="262" t="s">
        <v>226</v>
      </c>
      <c r="N577" s="262">
        <v>5780</v>
      </c>
      <c r="O577" s="262" t="s">
        <v>231</v>
      </c>
      <c r="P577" s="262">
        <v>350</v>
      </c>
      <c r="Q577" s="262" t="s">
        <v>239</v>
      </c>
      <c r="R577" s="262" t="s">
        <v>324</v>
      </c>
      <c r="S577" s="267" t="s">
        <v>1375</v>
      </c>
      <c r="T577" s="268">
        <v>30</v>
      </c>
      <c r="U577" s="269">
        <v>543975</v>
      </c>
      <c r="V577" s="264" t="s">
        <v>1304</v>
      </c>
      <c r="W577" s="257" t="s">
        <v>3864</v>
      </c>
    </row>
    <row r="578" spans="1:23" ht="165.75" thickBot="1" x14ac:dyDescent="0.75">
      <c r="A578" s="261">
        <v>560</v>
      </c>
      <c r="B578" s="262" t="s">
        <v>638</v>
      </c>
      <c r="C578" s="263" t="s">
        <v>1380</v>
      </c>
      <c r="D578" s="263" t="s">
        <v>1381</v>
      </c>
      <c r="E578" s="263" t="s">
        <v>1269</v>
      </c>
      <c r="F578" s="263" t="s">
        <v>447</v>
      </c>
      <c r="G578" s="264" t="s">
        <v>190</v>
      </c>
      <c r="H578" s="265">
        <v>7026200</v>
      </c>
      <c r="I578" s="266">
        <v>8571964</v>
      </c>
      <c r="J578" s="262" t="s">
        <v>238</v>
      </c>
      <c r="K578" s="262"/>
      <c r="L578" s="262">
        <v>292</v>
      </c>
      <c r="M578" s="262" t="s">
        <v>226</v>
      </c>
      <c r="N578" s="262">
        <v>5780</v>
      </c>
      <c r="O578" s="262" t="s">
        <v>231</v>
      </c>
      <c r="P578" s="262">
        <v>350</v>
      </c>
      <c r="Q578" s="262" t="s">
        <v>239</v>
      </c>
      <c r="R578" s="262" t="s">
        <v>323</v>
      </c>
      <c r="S578" s="267" t="s">
        <v>1375</v>
      </c>
      <c r="T578" s="268">
        <v>30</v>
      </c>
      <c r="U578" s="269">
        <v>543975</v>
      </c>
      <c r="V578" s="264" t="s">
        <v>1304</v>
      </c>
      <c r="W578" s="257" t="s">
        <v>3864</v>
      </c>
    </row>
    <row r="579" spans="1:23" ht="165.75" thickBot="1" x14ac:dyDescent="0.75">
      <c r="A579" s="261">
        <v>561</v>
      </c>
      <c r="B579" s="262" t="s">
        <v>638</v>
      </c>
      <c r="C579" s="263" t="s">
        <v>1382</v>
      </c>
      <c r="D579" s="263" t="s">
        <v>1383</v>
      </c>
      <c r="E579" s="263" t="s">
        <v>882</v>
      </c>
      <c r="F579" s="263" t="s">
        <v>447</v>
      </c>
      <c r="G579" s="264" t="s">
        <v>182</v>
      </c>
      <c r="H579" s="265">
        <v>5792700</v>
      </c>
      <c r="I579" s="266">
        <v>7067094</v>
      </c>
      <c r="J579" s="262" t="s">
        <v>230</v>
      </c>
      <c r="K579" s="262"/>
      <c r="L579" s="262">
        <v>292</v>
      </c>
      <c r="M579" s="262" t="s">
        <v>226</v>
      </c>
      <c r="N579" s="262">
        <v>4670</v>
      </c>
      <c r="O579" s="262" t="s">
        <v>263</v>
      </c>
      <c r="P579" s="262">
        <v>210</v>
      </c>
      <c r="Q579" s="262" t="s">
        <v>263</v>
      </c>
      <c r="R579" s="262" t="s">
        <v>313</v>
      </c>
      <c r="S579" s="267" t="s">
        <v>1366</v>
      </c>
      <c r="T579" s="268">
        <v>30</v>
      </c>
      <c r="U579" s="269">
        <v>543975</v>
      </c>
      <c r="V579" s="264" t="s">
        <v>1304</v>
      </c>
      <c r="W579" s="257" t="s">
        <v>3864</v>
      </c>
    </row>
    <row r="580" spans="1:23" ht="165.75" thickBot="1" x14ac:dyDescent="0.75">
      <c r="A580" s="261">
        <v>562</v>
      </c>
      <c r="B580" s="262" t="s">
        <v>638</v>
      </c>
      <c r="C580" s="263" t="s">
        <v>1384</v>
      </c>
      <c r="D580" s="263" t="s">
        <v>1385</v>
      </c>
      <c r="E580" s="263" t="s">
        <v>886</v>
      </c>
      <c r="F580" s="263" t="s">
        <v>447</v>
      </c>
      <c r="G580" s="264" t="s">
        <v>183</v>
      </c>
      <c r="H580" s="265">
        <v>5963700</v>
      </c>
      <c r="I580" s="266">
        <v>7275714</v>
      </c>
      <c r="J580" s="262" t="s">
        <v>230</v>
      </c>
      <c r="K580" s="262"/>
      <c r="L580" s="262">
        <v>301</v>
      </c>
      <c r="M580" s="262" t="s">
        <v>226</v>
      </c>
      <c r="N580" s="262">
        <v>4670</v>
      </c>
      <c r="O580" s="262" t="s">
        <v>263</v>
      </c>
      <c r="P580" s="262">
        <v>210</v>
      </c>
      <c r="Q580" s="262" t="s">
        <v>263</v>
      </c>
      <c r="R580" s="262" t="s">
        <v>314</v>
      </c>
      <c r="S580" s="267" t="s">
        <v>1366</v>
      </c>
      <c r="T580" s="268">
        <v>30</v>
      </c>
      <c r="U580" s="269">
        <v>543975</v>
      </c>
      <c r="V580" s="264" t="s">
        <v>1304</v>
      </c>
      <c r="W580" s="257" t="s">
        <v>3864</v>
      </c>
    </row>
    <row r="581" spans="1:23" ht="409.6" thickBot="1" x14ac:dyDescent="0.75">
      <c r="A581" s="261">
        <v>563</v>
      </c>
      <c r="B581" s="262" t="s">
        <v>638</v>
      </c>
      <c r="C581" s="263" t="s">
        <v>1386</v>
      </c>
      <c r="D581" s="263" t="s">
        <v>1387</v>
      </c>
      <c r="E581" s="263" t="s">
        <v>1388</v>
      </c>
      <c r="F581" s="263" t="s">
        <v>447</v>
      </c>
      <c r="G581" s="264" t="s">
        <v>193</v>
      </c>
      <c r="H581" s="265">
        <v>7175200</v>
      </c>
      <c r="I581" s="266">
        <v>8753744</v>
      </c>
      <c r="J581" s="262" t="s">
        <v>238</v>
      </c>
      <c r="K581" s="262"/>
      <c r="L581" s="262">
        <v>292</v>
      </c>
      <c r="M581" s="262" t="s">
        <v>226</v>
      </c>
      <c r="N581" s="262">
        <v>7020</v>
      </c>
      <c r="O581" s="262">
        <v>1</v>
      </c>
      <c r="P581" s="262">
        <v>350</v>
      </c>
      <c r="Q581" s="262" t="s">
        <v>239</v>
      </c>
      <c r="R581" s="262" t="s">
        <v>326</v>
      </c>
      <c r="S581" s="267" t="s">
        <v>1389</v>
      </c>
      <c r="T581" s="268">
        <v>30</v>
      </c>
      <c r="U581" s="269">
        <v>543975</v>
      </c>
      <c r="V581" s="264" t="s">
        <v>1304</v>
      </c>
      <c r="W581" s="257" t="s">
        <v>3864</v>
      </c>
    </row>
    <row r="582" spans="1:23" ht="409.6" thickBot="1" x14ac:dyDescent="0.75">
      <c r="A582" s="261">
        <v>564</v>
      </c>
      <c r="B582" s="262" t="s">
        <v>1390</v>
      </c>
      <c r="C582" s="263" t="s">
        <v>1391</v>
      </c>
      <c r="D582" s="263" t="s">
        <v>1392</v>
      </c>
      <c r="E582" s="263" t="s">
        <v>493</v>
      </c>
      <c r="F582" s="263" t="s">
        <v>447</v>
      </c>
      <c r="G582" s="264" t="s">
        <v>172</v>
      </c>
      <c r="H582" s="265">
        <v>8444000</v>
      </c>
      <c r="I582" s="266">
        <v>10301680</v>
      </c>
      <c r="J582" s="262" t="s">
        <v>225</v>
      </c>
      <c r="K582" s="262"/>
      <c r="L582" s="262">
        <v>292</v>
      </c>
      <c r="M582" s="262" t="s">
        <v>246</v>
      </c>
      <c r="N582" s="262">
        <v>6005</v>
      </c>
      <c r="O582" s="262" t="s">
        <v>231</v>
      </c>
      <c r="P582" s="262" t="s">
        <v>227</v>
      </c>
      <c r="Q582" s="262" t="s">
        <v>228</v>
      </c>
      <c r="R582" s="262" t="s">
        <v>301</v>
      </c>
      <c r="S582" s="267" t="s">
        <v>1393</v>
      </c>
      <c r="T582" s="268">
        <v>30</v>
      </c>
      <c r="U582" s="269">
        <v>543975</v>
      </c>
      <c r="V582" s="264" t="s">
        <v>1304</v>
      </c>
      <c r="W582" s="257" t="s">
        <v>3864</v>
      </c>
    </row>
    <row r="583" spans="1:23" ht="409.6" thickBot="1" x14ac:dyDescent="0.75">
      <c r="A583" s="261">
        <v>565</v>
      </c>
      <c r="B583" s="262" t="s">
        <v>638</v>
      </c>
      <c r="C583" s="263" t="s">
        <v>1394</v>
      </c>
      <c r="D583" s="263" t="s">
        <v>1395</v>
      </c>
      <c r="E583" s="263" t="s">
        <v>555</v>
      </c>
      <c r="F583" s="263" t="s">
        <v>447</v>
      </c>
      <c r="G583" s="264" t="s">
        <v>68</v>
      </c>
      <c r="H583" s="265">
        <v>8444000</v>
      </c>
      <c r="I583" s="266">
        <v>10301680</v>
      </c>
      <c r="J583" s="262" t="s">
        <v>225</v>
      </c>
      <c r="K583" s="262"/>
      <c r="L583" s="262">
        <v>300</v>
      </c>
      <c r="M583" s="262">
        <v>154</v>
      </c>
      <c r="N583" s="262">
        <v>6070</v>
      </c>
      <c r="O583" s="262" t="s">
        <v>231</v>
      </c>
      <c r="P583" s="262" t="s">
        <v>227</v>
      </c>
      <c r="Q583" s="262" t="s">
        <v>228</v>
      </c>
      <c r="R583" s="262" t="s">
        <v>300</v>
      </c>
      <c r="S583" s="267" t="s">
        <v>1393</v>
      </c>
      <c r="T583" s="268">
        <v>30</v>
      </c>
      <c r="U583" s="269">
        <v>543975</v>
      </c>
      <c r="V583" s="264" t="s">
        <v>1304</v>
      </c>
      <c r="W583" s="257" t="s">
        <v>3864</v>
      </c>
    </row>
    <row r="584" spans="1:23" ht="409.6" thickBot="1" x14ac:dyDescent="0.75">
      <c r="A584" s="261">
        <v>566</v>
      </c>
      <c r="B584" s="262" t="s">
        <v>1390</v>
      </c>
      <c r="C584" s="263" t="s">
        <v>1396</v>
      </c>
      <c r="D584" s="263" t="s">
        <v>1397</v>
      </c>
      <c r="E584" s="263" t="s">
        <v>651</v>
      </c>
      <c r="F584" s="263" t="s">
        <v>447</v>
      </c>
      <c r="G584" s="264" t="s">
        <v>191</v>
      </c>
      <c r="H584" s="265">
        <v>7376500</v>
      </c>
      <c r="I584" s="266">
        <v>8999330</v>
      </c>
      <c r="J584" s="262" t="s">
        <v>238</v>
      </c>
      <c r="K584" s="262"/>
      <c r="L584" s="262">
        <v>301</v>
      </c>
      <c r="M584" s="262" t="s">
        <v>226</v>
      </c>
      <c r="N584" s="262">
        <v>5780</v>
      </c>
      <c r="O584" s="262" t="s">
        <v>231</v>
      </c>
      <c r="P584" s="262">
        <v>350</v>
      </c>
      <c r="Q584" s="262" t="s">
        <v>239</v>
      </c>
      <c r="R584" s="262" t="s">
        <v>324</v>
      </c>
      <c r="S584" s="267" t="s">
        <v>1393</v>
      </c>
      <c r="T584" s="268">
        <v>30</v>
      </c>
      <c r="U584" s="269">
        <v>543975</v>
      </c>
      <c r="V584" s="264" t="s">
        <v>1304</v>
      </c>
      <c r="W584" s="257" t="s">
        <v>3864</v>
      </c>
    </row>
    <row r="585" spans="1:23" ht="409.6" thickBot="1" x14ac:dyDescent="0.75">
      <c r="A585" s="261">
        <v>567</v>
      </c>
      <c r="B585" s="262" t="s">
        <v>1390</v>
      </c>
      <c r="C585" s="263" t="s">
        <v>1398</v>
      </c>
      <c r="D585" s="263" t="s">
        <v>1399</v>
      </c>
      <c r="E585" s="263" t="s">
        <v>1269</v>
      </c>
      <c r="F585" s="263" t="s">
        <v>447</v>
      </c>
      <c r="G585" s="264" t="s">
        <v>190</v>
      </c>
      <c r="H585" s="265">
        <v>7205500</v>
      </c>
      <c r="I585" s="266">
        <v>8790710</v>
      </c>
      <c r="J585" s="262" t="s">
        <v>238</v>
      </c>
      <c r="K585" s="262"/>
      <c r="L585" s="262">
        <v>292</v>
      </c>
      <c r="M585" s="262" t="s">
        <v>226</v>
      </c>
      <c r="N585" s="262">
        <v>5780</v>
      </c>
      <c r="O585" s="262" t="s">
        <v>231</v>
      </c>
      <c r="P585" s="262">
        <v>350</v>
      </c>
      <c r="Q585" s="262" t="s">
        <v>239</v>
      </c>
      <c r="R585" s="262" t="s">
        <v>323</v>
      </c>
      <c r="S585" s="267" t="s">
        <v>1393</v>
      </c>
      <c r="T585" s="268">
        <v>30</v>
      </c>
      <c r="U585" s="269">
        <v>543975</v>
      </c>
      <c r="V585" s="264" t="s">
        <v>1304</v>
      </c>
      <c r="W585" s="257" t="s">
        <v>3864</v>
      </c>
    </row>
    <row r="586" spans="1:23" ht="165.75" thickBot="1" x14ac:dyDescent="0.75">
      <c r="A586" s="261">
        <v>568</v>
      </c>
      <c r="B586" s="262" t="s">
        <v>638</v>
      </c>
      <c r="C586" s="263" t="s">
        <v>1400</v>
      </c>
      <c r="D586" s="263" t="s">
        <v>1401</v>
      </c>
      <c r="E586" s="263" t="s">
        <v>493</v>
      </c>
      <c r="F586" s="263" t="s">
        <v>447</v>
      </c>
      <c r="G586" s="264" t="s">
        <v>172</v>
      </c>
      <c r="H586" s="265">
        <v>8194700</v>
      </c>
      <c r="I586" s="266">
        <v>9997534</v>
      </c>
      <c r="J586" s="262" t="s">
        <v>225</v>
      </c>
      <c r="K586" s="262"/>
      <c r="L586" s="262">
        <v>292</v>
      </c>
      <c r="M586" s="262" t="s">
        <v>246</v>
      </c>
      <c r="N586" s="262">
        <v>6005</v>
      </c>
      <c r="O586" s="262" t="s">
        <v>231</v>
      </c>
      <c r="P586" s="262" t="s">
        <v>227</v>
      </c>
      <c r="Q586" s="262" t="s">
        <v>228</v>
      </c>
      <c r="R586" s="262" t="s">
        <v>301</v>
      </c>
      <c r="S586" s="267" t="s">
        <v>1402</v>
      </c>
      <c r="T586" s="268">
        <v>30</v>
      </c>
      <c r="U586" s="269">
        <v>543975</v>
      </c>
      <c r="V586" s="264" t="s">
        <v>1304</v>
      </c>
      <c r="W586" s="257" t="s">
        <v>3864</v>
      </c>
    </row>
    <row r="587" spans="1:23" ht="165.75" thickBot="1" x14ac:dyDescent="0.75">
      <c r="A587" s="261">
        <v>569</v>
      </c>
      <c r="B587" s="262" t="s">
        <v>638</v>
      </c>
      <c r="C587" s="263" t="s">
        <v>1403</v>
      </c>
      <c r="D587" s="263" t="s">
        <v>1404</v>
      </c>
      <c r="E587" s="263" t="s">
        <v>555</v>
      </c>
      <c r="F587" s="263" t="s">
        <v>447</v>
      </c>
      <c r="G587" s="264" t="s">
        <v>68</v>
      </c>
      <c r="H587" s="265">
        <v>8194700</v>
      </c>
      <c r="I587" s="266">
        <v>9997534</v>
      </c>
      <c r="J587" s="262" t="s">
        <v>225</v>
      </c>
      <c r="K587" s="262"/>
      <c r="L587" s="262">
        <v>300</v>
      </c>
      <c r="M587" s="262">
        <v>154</v>
      </c>
      <c r="N587" s="262">
        <v>6070</v>
      </c>
      <c r="O587" s="262" t="s">
        <v>231</v>
      </c>
      <c r="P587" s="262" t="s">
        <v>227</v>
      </c>
      <c r="Q587" s="262" t="s">
        <v>228</v>
      </c>
      <c r="R587" s="262" t="s">
        <v>300</v>
      </c>
      <c r="S587" s="267" t="s">
        <v>1402</v>
      </c>
      <c r="T587" s="268">
        <v>30</v>
      </c>
      <c r="U587" s="269">
        <v>543975</v>
      </c>
      <c r="V587" s="264" t="s">
        <v>1304</v>
      </c>
      <c r="W587" s="257" t="s">
        <v>3864</v>
      </c>
    </row>
    <row r="588" spans="1:23" ht="165.75" thickBot="1" x14ac:dyDescent="0.75">
      <c r="A588" s="261">
        <v>570</v>
      </c>
      <c r="B588" s="262" t="s">
        <v>638</v>
      </c>
      <c r="C588" s="263" t="s">
        <v>1405</v>
      </c>
      <c r="D588" s="263" t="s">
        <v>1406</v>
      </c>
      <c r="E588" s="263" t="s">
        <v>651</v>
      </c>
      <c r="F588" s="263" t="s">
        <v>447</v>
      </c>
      <c r="G588" s="264" t="s">
        <v>191</v>
      </c>
      <c r="H588" s="265">
        <v>7127200</v>
      </c>
      <c r="I588" s="266">
        <v>8695184</v>
      </c>
      <c r="J588" s="262" t="s">
        <v>238</v>
      </c>
      <c r="K588" s="262"/>
      <c r="L588" s="262">
        <v>301</v>
      </c>
      <c r="M588" s="262" t="s">
        <v>226</v>
      </c>
      <c r="N588" s="262">
        <v>5780</v>
      </c>
      <c r="O588" s="262" t="s">
        <v>231</v>
      </c>
      <c r="P588" s="262">
        <v>350</v>
      </c>
      <c r="Q588" s="262" t="s">
        <v>239</v>
      </c>
      <c r="R588" s="262" t="s">
        <v>324</v>
      </c>
      <c r="S588" s="267" t="s">
        <v>1402</v>
      </c>
      <c r="T588" s="268">
        <v>30</v>
      </c>
      <c r="U588" s="269">
        <v>543975</v>
      </c>
      <c r="V588" s="264" t="s">
        <v>1304</v>
      </c>
      <c r="W588" s="257" t="s">
        <v>3864</v>
      </c>
    </row>
    <row r="589" spans="1:23" ht="165.75" thickBot="1" x14ac:dyDescent="0.75">
      <c r="A589" s="261">
        <v>571</v>
      </c>
      <c r="B589" s="262" t="s">
        <v>638</v>
      </c>
      <c r="C589" s="263" t="s">
        <v>1407</v>
      </c>
      <c r="D589" s="263" t="s">
        <v>1408</v>
      </c>
      <c r="E589" s="263" t="s">
        <v>1269</v>
      </c>
      <c r="F589" s="263" t="s">
        <v>447</v>
      </c>
      <c r="G589" s="264" t="s">
        <v>190</v>
      </c>
      <c r="H589" s="265">
        <v>6956200</v>
      </c>
      <c r="I589" s="266">
        <v>8486564</v>
      </c>
      <c r="J589" s="262" t="s">
        <v>238</v>
      </c>
      <c r="K589" s="262"/>
      <c r="L589" s="262">
        <v>292</v>
      </c>
      <c r="M589" s="262" t="s">
        <v>226</v>
      </c>
      <c r="N589" s="262">
        <v>5780</v>
      </c>
      <c r="O589" s="262" t="s">
        <v>231</v>
      </c>
      <c r="P589" s="262">
        <v>350</v>
      </c>
      <c r="Q589" s="262" t="s">
        <v>239</v>
      </c>
      <c r="R589" s="262" t="s">
        <v>323</v>
      </c>
      <c r="S589" s="267" t="s">
        <v>1402</v>
      </c>
      <c r="T589" s="268">
        <v>30</v>
      </c>
      <c r="U589" s="269">
        <v>543975</v>
      </c>
      <c r="V589" s="264" t="s">
        <v>1304</v>
      </c>
      <c r="W589" s="257" t="s">
        <v>3864</v>
      </c>
    </row>
    <row r="590" spans="1:23" ht="165.75" thickBot="1" x14ac:dyDescent="0.75">
      <c r="A590" s="261">
        <v>572</v>
      </c>
      <c r="B590" s="262" t="s">
        <v>638</v>
      </c>
      <c r="C590" s="263" t="s">
        <v>1409</v>
      </c>
      <c r="D590" s="263" t="s">
        <v>1410</v>
      </c>
      <c r="E590" s="263" t="s">
        <v>493</v>
      </c>
      <c r="F590" s="263" t="s">
        <v>447</v>
      </c>
      <c r="G590" s="264" t="s">
        <v>172</v>
      </c>
      <c r="H590" s="265">
        <v>8299700</v>
      </c>
      <c r="I590" s="266">
        <v>10125634</v>
      </c>
      <c r="J590" s="262" t="s">
        <v>225</v>
      </c>
      <c r="K590" s="262"/>
      <c r="L590" s="262">
        <v>292</v>
      </c>
      <c r="M590" s="262" t="s">
        <v>246</v>
      </c>
      <c r="N590" s="262">
        <v>6005</v>
      </c>
      <c r="O590" s="262" t="s">
        <v>231</v>
      </c>
      <c r="P590" s="262" t="s">
        <v>227</v>
      </c>
      <c r="Q590" s="262" t="s">
        <v>228</v>
      </c>
      <c r="R590" s="262" t="s">
        <v>301</v>
      </c>
      <c r="S590" s="267" t="s">
        <v>1411</v>
      </c>
      <c r="T590" s="268">
        <v>30</v>
      </c>
      <c r="U590" s="269">
        <v>543975</v>
      </c>
      <c r="V590" s="264" t="s">
        <v>1304</v>
      </c>
      <c r="W590" s="257" t="s">
        <v>3864</v>
      </c>
    </row>
    <row r="591" spans="1:23" ht="165.75" thickBot="1" x14ac:dyDescent="0.75">
      <c r="A591" s="261">
        <v>573</v>
      </c>
      <c r="B591" s="262" t="s">
        <v>638</v>
      </c>
      <c r="C591" s="263" t="s">
        <v>1412</v>
      </c>
      <c r="D591" s="263" t="s">
        <v>1413</v>
      </c>
      <c r="E591" s="263" t="s">
        <v>555</v>
      </c>
      <c r="F591" s="263" t="s">
        <v>447</v>
      </c>
      <c r="G591" s="264" t="s">
        <v>68</v>
      </c>
      <c r="H591" s="265">
        <v>8299700</v>
      </c>
      <c r="I591" s="266">
        <v>10125634</v>
      </c>
      <c r="J591" s="262" t="s">
        <v>225</v>
      </c>
      <c r="K591" s="262"/>
      <c r="L591" s="262">
        <v>300</v>
      </c>
      <c r="M591" s="262">
        <v>154</v>
      </c>
      <c r="N591" s="262">
        <v>6070</v>
      </c>
      <c r="O591" s="262" t="s">
        <v>231</v>
      </c>
      <c r="P591" s="262" t="s">
        <v>227</v>
      </c>
      <c r="Q591" s="262" t="s">
        <v>228</v>
      </c>
      <c r="R591" s="262" t="s">
        <v>300</v>
      </c>
      <c r="S591" s="267" t="s">
        <v>1411</v>
      </c>
      <c r="T591" s="268">
        <v>30</v>
      </c>
      <c r="U591" s="269">
        <v>543975</v>
      </c>
      <c r="V591" s="264" t="s">
        <v>1304</v>
      </c>
      <c r="W591" s="257" t="s">
        <v>3864</v>
      </c>
    </row>
    <row r="592" spans="1:23" ht="165.75" thickBot="1" x14ac:dyDescent="0.75">
      <c r="A592" s="261">
        <v>574</v>
      </c>
      <c r="B592" s="262" t="s">
        <v>638</v>
      </c>
      <c r="C592" s="263" t="s">
        <v>1414</v>
      </c>
      <c r="D592" s="263" t="s">
        <v>1415</v>
      </c>
      <c r="E592" s="263" t="s">
        <v>651</v>
      </c>
      <c r="F592" s="263" t="s">
        <v>447</v>
      </c>
      <c r="G592" s="264" t="s">
        <v>191</v>
      </c>
      <c r="H592" s="265">
        <v>7232200</v>
      </c>
      <c r="I592" s="266">
        <v>8823284</v>
      </c>
      <c r="J592" s="262" t="s">
        <v>238</v>
      </c>
      <c r="K592" s="262"/>
      <c r="L592" s="262">
        <v>301</v>
      </c>
      <c r="M592" s="262" t="s">
        <v>226</v>
      </c>
      <c r="N592" s="262">
        <v>5780</v>
      </c>
      <c r="O592" s="262" t="s">
        <v>231</v>
      </c>
      <c r="P592" s="262">
        <v>350</v>
      </c>
      <c r="Q592" s="262" t="s">
        <v>239</v>
      </c>
      <c r="R592" s="262" t="s">
        <v>324</v>
      </c>
      <c r="S592" s="267" t="s">
        <v>1411</v>
      </c>
      <c r="T592" s="268">
        <v>30</v>
      </c>
      <c r="U592" s="269">
        <v>543975</v>
      </c>
      <c r="V592" s="264" t="s">
        <v>1304</v>
      </c>
      <c r="W592" s="257" t="s">
        <v>3864</v>
      </c>
    </row>
    <row r="593" spans="1:23" ht="165.75" thickBot="1" x14ac:dyDescent="0.75">
      <c r="A593" s="261">
        <v>575</v>
      </c>
      <c r="B593" s="262" t="s">
        <v>638</v>
      </c>
      <c r="C593" s="263" t="s">
        <v>1416</v>
      </c>
      <c r="D593" s="263" t="s">
        <v>1417</v>
      </c>
      <c r="E593" s="263" t="s">
        <v>1269</v>
      </c>
      <c r="F593" s="263" t="s">
        <v>447</v>
      </c>
      <c r="G593" s="264" t="s">
        <v>190</v>
      </c>
      <c r="H593" s="265">
        <v>7061200</v>
      </c>
      <c r="I593" s="266">
        <v>8614664</v>
      </c>
      <c r="J593" s="262" t="s">
        <v>238</v>
      </c>
      <c r="K593" s="262"/>
      <c r="L593" s="262">
        <v>292</v>
      </c>
      <c r="M593" s="262" t="s">
        <v>226</v>
      </c>
      <c r="N593" s="262">
        <v>5780</v>
      </c>
      <c r="O593" s="262" t="s">
        <v>231</v>
      </c>
      <c r="P593" s="262">
        <v>350</v>
      </c>
      <c r="Q593" s="262" t="s">
        <v>239</v>
      </c>
      <c r="R593" s="262" t="s">
        <v>323</v>
      </c>
      <c r="S593" s="267" t="s">
        <v>1411</v>
      </c>
      <c r="T593" s="268">
        <v>30</v>
      </c>
      <c r="U593" s="269">
        <v>543975</v>
      </c>
      <c r="V593" s="264" t="s">
        <v>1304</v>
      </c>
      <c r="W593" s="257" t="s">
        <v>3864</v>
      </c>
    </row>
    <row r="594" spans="1:23" ht="165.75" thickBot="1" x14ac:dyDescent="0.75">
      <c r="A594" s="261">
        <v>576</v>
      </c>
      <c r="B594" s="262" t="s">
        <v>638</v>
      </c>
      <c r="C594" s="263" t="s">
        <v>1418</v>
      </c>
      <c r="D594" s="263" t="s">
        <v>1419</v>
      </c>
      <c r="E594" s="263" t="s">
        <v>1420</v>
      </c>
      <c r="F594" s="263" t="s">
        <v>447</v>
      </c>
      <c r="G594" s="264" t="s">
        <v>76</v>
      </c>
      <c r="H594" s="265">
        <v>8306400</v>
      </c>
      <c r="I594" s="266">
        <v>10133808</v>
      </c>
      <c r="J594" s="262" t="s">
        <v>225</v>
      </c>
      <c r="K594" s="262"/>
      <c r="L594" s="262">
        <v>300</v>
      </c>
      <c r="M594" s="262">
        <v>154</v>
      </c>
      <c r="N594" s="262">
        <v>5500</v>
      </c>
      <c r="O594" s="262">
        <v>1</v>
      </c>
      <c r="P594" s="262">
        <v>210</v>
      </c>
      <c r="Q594" s="262" t="s">
        <v>231</v>
      </c>
      <c r="R594" s="262" t="s">
        <v>300</v>
      </c>
      <c r="S594" s="267" t="s">
        <v>1421</v>
      </c>
      <c r="T594" s="268">
        <v>30</v>
      </c>
      <c r="U594" s="269">
        <v>543975</v>
      </c>
      <c r="V594" s="264" t="s">
        <v>1304</v>
      </c>
      <c r="W594" s="257" t="s">
        <v>3864</v>
      </c>
    </row>
    <row r="595" spans="1:23" ht="165.75" thickBot="1" x14ac:dyDescent="0.75">
      <c r="A595" s="261">
        <v>577</v>
      </c>
      <c r="B595" s="262" t="s">
        <v>638</v>
      </c>
      <c r="C595" s="263" t="s">
        <v>1422</v>
      </c>
      <c r="D595" s="263" t="s">
        <v>1423</v>
      </c>
      <c r="E595" s="263" t="s">
        <v>493</v>
      </c>
      <c r="F595" s="263" t="s">
        <v>447</v>
      </c>
      <c r="G595" s="264" t="s">
        <v>172</v>
      </c>
      <c r="H595" s="265">
        <v>8343400</v>
      </c>
      <c r="I595" s="266">
        <v>10178948</v>
      </c>
      <c r="J595" s="262" t="s">
        <v>225</v>
      </c>
      <c r="K595" s="262"/>
      <c r="L595" s="262">
        <v>292</v>
      </c>
      <c r="M595" s="262" t="s">
        <v>246</v>
      </c>
      <c r="N595" s="262">
        <v>6005</v>
      </c>
      <c r="O595" s="262" t="s">
        <v>231</v>
      </c>
      <c r="P595" s="262" t="s">
        <v>227</v>
      </c>
      <c r="Q595" s="262" t="s">
        <v>228</v>
      </c>
      <c r="R595" s="262" t="s">
        <v>301</v>
      </c>
      <c r="S595" s="267" t="s">
        <v>1421</v>
      </c>
      <c r="T595" s="268">
        <v>30</v>
      </c>
      <c r="U595" s="269">
        <v>543975</v>
      </c>
      <c r="V595" s="264" t="s">
        <v>1304</v>
      </c>
      <c r="W595" s="257" t="s">
        <v>3864</v>
      </c>
    </row>
    <row r="596" spans="1:23" ht="165.75" thickBot="1" x14ac:dyDescent="0.75">
      <c r="A596" s="261">
        <v>578</v>
      </c>
      <c r="B596" s="262" t="s">
        <v>638</v>
      </c>
      <c r="C596" s="263" t="s">
        <v>1424</v>
      </c>
      <c r="D596" s="263" t="s">
        <v>1425</v>
      </c>
      <c r="E596" s="263" t="s">
        <v>555</v>
      </c>
      <c r="F596" s="263" t="s">
        <v>447</v>
      </c>
      <c r="G596" s="264" t="s">
        <v>68</v>
      </c>
      <c r="H596" s="265">
        <v>8343400</v>
      </c>
      <c r="I596" s="266">
        <v>10178948</v>
      </c>
      <c r="J596" s="262" t="s">
        <v>225</v>
      </c>
      <c r="K596" s="262"/>
      <c r="L596" s="262">
        <v>300</v>
      </c>
      <c r="M596" s="262">
        <v>154</v>
      </c>
      <c r="N596" s="262">
        <v>6070</v>
      </c>
      <c r="O596" s="262" t="s">
        <v>231</v>
      </c>
      <c r="P596" s="262" t="s">
        <v>227</v>
      </c>
      <c r="Q596" s="262" t="s">
        <v>228</v>
      </c>
      <c r="R596" s="262" t="s">
        <v>300</v>
      </c>
      <c r="S596" s="267" t="s">
        <v>1421</v>
      </c>
      <c r="T596" s="268">
        <v>30</v>
      </c>
      <c r="U596" s="269">
        <v>543975</v>
      </c>
      <c r="V596" s="264" t="s">
        <v>1304</v>
      </c>
      <c r="W596" s="257" t="s">
        <v>3864</v>
      </c>
    </row>
    <row r="597" spans="1:23" ht="165.75" thickBot="1" x14ac:dyDescent="0.75">
      <c r="A597" s="261">
        <v>579</v>
      </c>
      <c r="B597" s="262" t="s">
        <v>638</v>
      </c>
      <c r="C597" s="263" t="s">
        <v>1426</v>
      </c>
      <c r="D597" s="263" t="s">
        <v>1427</v>
      </c>
      <c r="E597" s="263" t="s">
        <v>651</v>
      </c>
      <c r="F597" s="263" t="s">
        <v>447</v>
      </c>
      <c r="G597" s="264" t="s">
        <v>191</v>
      </c>
      <c r="H597" s="265">
        <v>7275900</v>
      </c>
      <c r="I597" s="266">
        <v>8876598</v>
      </c>
      <c r="J597" s="262" t="s">
        <v>238</v>
      </c>
      <c r="K597" s="262"/>
      <c r="L597" s="262">
        <v>301</v>
      </c>
      <c r="M597" s="262" t="s">
        <v>226</v>
      </c>
      <c r="N597" s="262">
        <v>5780</v>
      </c>
      <c r="O597" s="262" t="s">
        <v>231</v>
      </c>
      <c r="P597" s="262">
        <v>350</v>
      </c>
      <c r="Q597" s="262" t="s">
        <v>239</v>
      </c>
      <c r="R597" s="262" t="s">
        <v>324</v>
      </c>
      <c r="S597" s="267" t="s">
        <v>3865</v>
      </c>
      <c r="T597" s="268">
        <v>30</v>
      </c>
      <c r="U597" s="269">
        <v>543975</v>
      </c>
      <c r="V597" s="264" t="s">
        <v>1304</v>
      </c>
      <c r="W597" s="257" t="s">
        <v>3864</v>
      </c>
    </row>
    <row r="598" spans="1:23" ht="165.75" thickBot="1" x14ac:dyDescent="0.75">
      <c r="A598" s="261">
        <v>580</v>
      </c>
      <c r="B598" s="262" t="s">
        <v>638</v>
      </c>
      <c r="C598" s="263" t="s">
        <v>1428</v>
      </c>
      <c r="D598" s="263" t="s">
        <v>1429</v>
      </c>
      <c r="E598" s="263" t="s">
        <v>1269</v>
      </c>
      <c r="F598" s="263" t="s">
        <v>447</v>
      </c>
      <c r="G598" s="264" t="s">
        <v>190</v>
      </c>
      <c r="H598" s="265">
        <v>7104900</v>
      </c>
      <c r="I598" s="266">
        <v>8667978</v>
      </c>
      <c r="J598" s="262" t="s">
        <v>238</v>
      </c>
      <c r="K598" s="262"/>
      <c r="L598" s="262">
        <v>292</v>
      </c>
      <c r="M598" s="262" t="s">
        <v>226</v>
      </c>
      <c r="N598" s="262">
        <v>5780</v>
      </c>
      <c r="O598" s="262" t="s">
        <v>231</v>
      </c>
      <c r="P598" s="262">
        <v>350</v>
      </c>
      <c r="Q598" s="262" t="s">
        <v>239</v>
      </c>
      <c r="R598" s="262" t="s">
        <v>323</v>
      </c>
      <c r="S598" s="267" t="s">
        <v>3865</v>
      </c>
      <c r="T598" s="268">
        <v>30</v>
      </c>
      <c r="U598" s="269">
        <v>543975</v>
      </c>
      <c r="V598" s="264" t="s">
        <v>1304</v>
      </c>
      <c r="W598" s="257" t="s">
        <v>3864</v>
      </c>
    </row>
    <row r="599" spans="1:23" ht="165.75" thickBot="1" x14ac:dyDescent="0.75">
      <c r="A599" s="261">
        <v>581</v>
      </c>
      <c r="B599" s="262" t="s">
        <v>638</v>
      </c>
      <c r="C599" s="263" t="s">
        <v>1430</v>
      </c>
      <c r="D599" s="263" t="s">
        <v>1431</v>
      </c>
      <c r="E599" s="263" t="s">
        <v>651</v>
      </c>
      <c r="F599" s="263" t="s">
        <v>447</v>
      </c>
      <c r="G599" s="264" t="s">
        <v>191</v>
      </c>
      <c r="H599" s="265">
        <v>7232200</v>
      </c>
      <c r="I599" s="266">
        <v>8823284</v>
      </c>
      <c r="J599" s="262" t="s">
        <v>238</v>
      </c>
      <c r="K599" s="262"/>
      <c r="L599" s="262">
        <v>301</v>
      </c>
      <c r="M599" s="262" t="s">
        <v>226</v>
      </c>
      <c r="N599" s="262">
        <v>5780</v>
      </c>
      <c r="O599" s="262" t="s">
        <v>231</v>
      </c>
      <c r="P599" s="262">
        <v>350</v>
      </c>
      <c r="Q599" s="262" t="s">
        <v>239</v>
      </c>
      <c r="R599" s="262" t="s">
        <v>324</v>
      </c>
      <c r="S599" s="267" t="s">
        <v>1432</v>
      </c>
      <c r="T599" s="268">
        <v>30</v>
      </c>
      <c r="U599" s="269">
        <v>543975</v>
      </c>
      <c r="V599" s="264" t="s">
        <v>1304</v>
      </c>
      <c r="W599" s="257" t="s">
        <v>3864</v>
      </c>
    </row>
    <row r="600" spans="1:23" ht="165.75" thickBot="1" x14ac:dyDescent="0.75">
      <c r="A600" s="261">
        <v>582</v>
      </c>
      <c r="B600" s="262" t="s">
        <v>638</v>
      </c>
      <c r="C600" s="263" t="s">
        <v>1433</v>
      </c>
      <c r="D600" s="263" t="s">
        <v>1434</v>
      </c>
      <c r="E600" s="263" t="s">
        <v>651</v>
      </c>
      <c r="F600" s="263" t="s">
        <v>447</v>
      </c>
      <c r="G600" s="264" t="s">
        <v>191</v>
      </c>
      <c r="H600" s="265">
        <v>7341500</v>
      </c>
      <c r="I600" s="266">
        <v>8956630</v>
      </c>
      <c r="J600" s="262" t="s">
        <v>238</v>
      </c>
      <c r="K600" s="262"/>
      <c r="L600" s="262">
        <v>301</v>
      </c>
      <c r="M600" s="262" t="s">
        <v>226</v>
      </c>
      <c r="N600" s="262">
        <v>5780</v>
      </c>
      <c r="O600" s="262" t="s">
        <v>231</v>
      </c>
      <c r="P600" s="262">
        <v>350</v>
      </c>
      <c r="Q600" s="262" t="s">
        <v>239</v>
      </c>
      <c r="R600" s="262" t="s">
        <v>324</v>
      </c>
      <c r="S600" s="267" t="s">
        <v>1435</v>
      </c>
      <c r="T600" s="268">
        <v>30</v>
      </c>
      <c r="U600" s="269">
        <v>543975</v>
      </c>
      <c r="V600" s="264" t="s">
        <v>1304</v>
      </c>
      <c r="W600" s="257" t="s">
        <v>3864</v>
      </c>
    </row>
    <row r="601" spans="1:23" ht="165.75" thickBot="1" x14ac:dyDescent="0.75">
      <c r="A601" s="261">
        <v>583</v>
      </c>
      <c r="B601" s="262" t="s">
        <v>638</v>
      </c>
      <c r="C601" s="263" t="s">
        <v>1436</v>
      </c>
      <c r="D601" s="263" t="s">
        <v>1437</v>
      </c>
      <c r="E601" s="263" t="s">
        <v>1269</v>
      </c>
      <c r="F601" s="263" t="s">
        <v>447</v>
      </c>
      <c r="G601" s="264" t="s">
        <v>190</v>
      </c>
      <c r="H601" s="265">
        <v>7170500</v>
      </c>
      <c r="I601" s="266">
        <v>8748010</v>
      </c>
      <c r="J601" s="262" t="s">
        <v>238</v>
      </c>
      <c r="K601" s="262"/>
      <c r="L601" s="262">
        <v>292</v>
      </c>
      <c r="M601" s="262" t="s">
        <v>226</v>
      </c>
      <c r="N601" s="262">
        <v>5780</v>
      </c>
      <c r="O601" s="262" t="s">
        <v>231</v>
      </c>
      <c r="P601" s="262">
        <v>350</v>
      </c>
      <c r="Q601" s="262" t="s">
        <v>239</v>
      </c>
      <c r="R601" s="262" t="s">
        <v>323</v>
      </c>
      <c r="S601" s="267" t="s">
        <v>1435</v>
      </c>
      <c r="T601" s="268">
        <v>30</v>
      </c>
      <c r="U601" s="269">
        <v>543975</v>
      </c>
      <c r="V601" s="264" t="s">
        <v>1304</v>
      </c>
      <c r="W601" s="257" t="s">
        <v>3864</v>
      </c>
    </row>
    <row r="602" spans="1:23" ht="165.75" thickBot="1" x14ac:dyDescent="0.75">
      <c r="A602" s="261">
        <v>584</v>
      </c>
      <c r="B602" s="262" t="s">
        <v>638</v>
      </c>
      <c r="C602" s="263" t="s">
        <v>1438</v>
      </c>
      <c r="D602" s="263" t="s">
        <v>1439</v>
      </c>
      <c r="E602" s="263" t="s">
        <v>1269</v>
      </c>
      <c r="F602" s="263" t="s">
        <v>447</v>
      </c>
      <c r="G602" s="264" t="s">
        <v>190</v>
      </c>
      <c r="H602" s="265">
        <v>7401900</v>
      </c>
      <c r="I602" s="266">
        <v>9030318</v>
      </c>
      <c r="J602" s="262" t="s">
        <v>238</v>
      </c>
      <c r="K602" s="262"/>
      <c r="L602" s="262">
        <v>292</v>
      </c>
      <c r="M602" s="262" t="s">
        <v>226</v>
      </c>
      <c r="N602" s="262">
        <v>5780</v>
      </c>
      <c r="O602" s="262" t="s">
        <v>231</v>
      </c>
      <c r="P602" s="262">
        <v>350</v>
      </c>
      <c r="Q602" s="262" t="s">
        <v>239</v>
      </c>
      <c r="R602" s="262" t="s">
        <v>323</v>
      </c>
      <c r="S602" s="267" t="s">
        <v>1440</v>
      </c>
      <c r="T602" s="268">
        <v>30</v>
      </c>
      <c r="U602" s="269">
        <v>543975</v>
      </c>
      <c r="V602" s="264" t="s">
        <v>1304</v>
      </c>
      <c r="W602" s="257" t="s">
        <v>3864</v>
      </c>
    </row>
    <row r="603" spans="1:23" ht="165.75" thickBot="1" x14ac:dyDescent="0.75">
      <c r="A603" s="261">
        <v>585</v>
      </c>
      <c r="B603" s="262" t="s">
        <v>638</v>
      </c>
      <c r="C603" s="263" t="s">
        <v>1441</v>
      </c>
      <c r="D603" s="263" t="s">
        <v>1442</v>
      </c>
      <c r="E603" s="263" t="s">
        <v>651</v>
      </c>
      <c r="F603" s="263">
        <v>0</v>
      </c>
      <c r="G603" s="264" t="s">
        <v>191</v>
      </c>
      <c r="H603" s="265">
        <v>7572900</v>
      </c>
      <c r="I603" s="266">
        <v>9238938</v>
      </c>
      <c r="J603" s="262" t="s">
        <v>238</v>
      </c>
      <c r="K603" s="262"/>
      <c r="L603" s="262">
        <v>301</v>
      </c>
      <c r="M603" s="262" t="s">
        <v>226</v>
      </c>
      <c r="N603" s="262">
        <v>5780</v>
      </c>
      <c r="O603" s="262" t="s">
        <v>231</v>
      </c>
      <c r="P603" s="262">
        <v>350</v>
      </c>
      <c r="Q603" s="262" t="s">
        <v>239</v>
      </c>
      <c r="R603" s="262" t="s">
        <v>324</v>
      </c>
      <c r="S603" s="267" t="s">
        <v>1440</v>
      </c>
      <c r="T603" s="268">
        <v>30</v>
      </c>
      <c r="U603" s="269">
        <v>543975</v>
      </c>
      <c r="V603" s="264" t="s">
        <v>1304</v>
      </c>
      <c r="W603" s="257" t="s">
        <v>3864</v>
      </c>
    </row>
    <row r="604" spans="1:23" ht="264.75" thickBot="1" x14ac:dyDescent="0.75">
      <c r="A604" s="261">
        <v>586</v>
      </c>
      <c r="B604" s="262" t="s">
        <v>1443</v>
      </c>
      <c r="C604" s="263" t="s">
        <v>1444</v>
      </c>
      <c r="D604" s="263" t="s">
        <v>1445</v>
      </c>
      <c r="E604" s="263" t="s">
        <v>493</v>
      </c>
      <c r="F604" s="263" t="s">
        <v>447</v>
      </c>
      <c r="G604" s="264" t="s">
        <v>172</v>
      </c>
      <c r="H604" s="265">
        <v>8019700</v>
      </c>
      <c r="I604" s="266">
        <v>9784034</v>
      </c>
      <c r="J604" s="262" t="s">
        <v>225</v>
      </c>
      <c r="K604" s="262"/>
      <c r="L604" s="262">
        <v>292</v>
      </c>
      <c r="M604" s="262" t="s">
        <v>246</v>
      </c>
      <c r="N604" s="262">
        <v>6005</v>
      </c>
      <c r="O604" s="262" t="s">
        <v>231</v>
      </c>
      <c r="P604" s="262" t="s">
        <v>227</v>
      </c>
      <c r="Q604" s="262" t="s">
        <v>228</v>
      </c>
      <c r="R604" s="262" t="s">
        <v>301</v>
      </c>
      <c r="S604" s="267" t="s">
        <v>1446</v>
      </c>
      <c r="T604" s="268">
        <v>30</v>
      </c>
      <c r="U604" s="269">
        <v>543975</v>
      </c>
      <c r="V604" s="264" t="s">
        <v>1304</v>
      </c>
      <c r="W604" s="257" t="s">
        <v>3864</v>
      </c>
    </row>
    <row r="605" spans="1:23" ht="363.75" thickBot="1" x14ac:dyDescent="0.75">
      <c r="A605" s="261">
        <v>587</v>
      </c>
      <c r="B605" s="262" t="s">
        <v>1274</v>
      </c>
      <c r="C605" s="263" t="s">
        <v>1447</v>
      </c>
      <c r="D605" s="263" t="s">
        <v>1448</v>
      </c>
      <c r="E605" s="263" t="s">
        <v>555</v>
      </c>
      <c r="F605" s="263" t="s">
        <v>447</v>
      </c>
      <c r="G605" s="264" t="s">
        <v>68</v>
      </c>
      <c r="H605" s="265">
        <v>8019700</v>
      </c>
      <c r="I605" s="266">
        <v>9784034</v>
      </c>
      <c r="J605" s="262" t="s">
        <v>225</v>
      </c>
      <c r="K605" s="262"/>
      <c r="L605" s="262">
        <v>300</v>
      </c>
      <c r="M605" s="262">
        <v>154</v>
      </c>
      <c r="N605" s="262">
        <v>6070</v>
      </c>
      <c r="O605" s="262" t="s">
        <v>231</v>
      </c>
      <c r="P605" s="262" t="s">
        <v>227</v>
      </c>
      <c r="Q605" s="262" t="s">
        <v>228</v>
      </c>
      <c r="R605" s="262" t="s">
        <v>300</v>
      </c>
      <c r="S605" s="267" t="s">
        <v>1446</v>
      </c>
      <c r="T605" s="268">
        <v>30</v>
      </c>
      <c r="U605" s="269">
        <v>543975</v>
      </c>
      <c r="V605" s="264" t="s">
        <v>1304</v>
      </c>
      <c r="W605" s="257" t="s">
        <v>3864</v>
      </c>
    </row>
    <row r="606" spans="1:23" ht="264.75" thickBot="1" x14ac:dyDescent="0.75">
      <c r="A606" s="261">
        <v>588</v>
      </c>
      <c r="B606" s="262" t="s">
        <v>1443</v>
      </c>
      <c r="C606" s="263" t="s">
        <v>1449</v>
      </c>
      <c r="D606" s="263" t="s">
        <v>1450</v>
      </c>
      <c r="E606" s="263" t="s">
        <v>651</v>
      </c>
      <c r="F606" s="263" t="s">
        <v>447</v>
      </c>
      <c r="G606" s="264" t="s">
        <v>191</v>
      </c>
      <c r="H606" s="265">
        <v>6952200</v>
      </c>
      <c r="I606" s="266">
        <v>8481684</v>
      </c>
      <c r="J606" s="262" t="s">
        <v>238</v>
      </c>
      <c r="K606" s="262"/>
      <c r="L606" s="262">
        <v>301</v>
      </c>
      <c r="M606" s="262" t="s">
        <v>226</v>
      </c>
      <c r="N606" s="262">
        <v>5780</v>
      </c>
      <c r="O606" s="262" t="s">
        <v>231</v>
      </c>
      <c r="P606" s="262">
        <v>350</v>
      </c>
      <c r="Q606" s="262" t="s">
        <v>239</v>
      </c>
      <c r="R606" s="262" t="s">
        <v>324</v>
      </c>
      <c r="S606" s="267" t="s">
        <v>1446</v>
      </c>
      <c r="T606" s="268">
        <v>30</v>
      </c>
      <c r="U606" s="269">
        <v>543975</v>
      </c>
      <c r="V606" s="264" t="s">
        <v>1304</v>
      </c>
      <c r="W606" s="257" t="s">
        <v>3864</v>
      </c>
    </row>
    <row r="607" spans="1:23" ht="264.75" thickBot="1" x14ac:dyDescent="0.75">
      <c r="A607" s="261">
        <v>589</v>
      </c>
      <c r="B607" s="262" t="s">
        <v>1443</v>
      </c>
      <c r="C607" s="263" t="s">
        <v>1451</v>
      </c>
      <c r="D607" s="263" t="s">
        <v>1452</v>
      </c>
      <c r="E607" s="263" t="s">
        <v>493</v>
      </c>
      <c r="F607" s="263" t="s">
        <v>447</v>
      </c>
      <c r="G607" s="264" t="s">
        <v>172</v>
      </c>
      <c r="H607" s="265">
        <v>8623100</v>
      </c>
      <c r="I607" s="266">
        <v>10520182</v>
      </c>
      <c r="J607" s="262" t="s">
        <v>225</v>
      </c>
      <c r="K607" s="262"/>
      <c r="L607" s="262">
        <v>292</v>
      </c>
      <c r="M607" s="262" t="s">
        <v>246</v>
      </c>
      <c r="N607" s="262">
        <v>6005</v>
      </c>
      <c r="O607" s="262" t="s">
        <v>231</v>
      </c>
      <c r="P607" s="262" t="s">
        <v>227</v>
      </c>
      <c r="Q607" s="262" t="s">
        <v>228</v>
      </c>
      <c r="R607" s="262" t="s">
        <v>301</v>
      </c>
      <c r="S607" s="267" t="s">
        <v>1453</v>
      </c>
      <c r="T607" s="268">
        <v>30</v>
      </c>
      <c r="U607" s="269">
        <v>543975</v>
      </c>
      <c r="V607" s="264" t="s">
        <v>1304</v>
      </c>
      <c r="W607" s="257" t="s">
        <v>3864</v>
      </c>
    </row>
    <row r="608" spans="1:23" ht="264.75" thickBot="1" x14ac:dyDescent="0.75">
      <c r="A608" s="261">
        <v>590</v>
      </c>
      <c r="B608" s="262" t="s">
        <v>1443</v>
      </c>
      <c r="C608" s="263" t="s">
        <v>1454</v>
      </c>
      <c r="D608" s="263" t="s">
        <v>1455</v>
      </c>
      <c r="E608" s="263" t="s">
        <v>555</v>
      </c>
      <c r="F608" s="263" t="s">
        <v>447</v>
      </c>
      <c r="G608" s="264" t="s">
        <v>68</v>
      </c>
      <c r="H608" s="265">
        <v>8623100</v>
      </c>
      <c r="I608" s="266">
        <v>10520182</v>
      </c>
      <c r="J608" s="262" t="s">
        <v>225</v>
      </c>
      <c r="K608" s="262"/>
      <c r="L608" s="262">
        <v>300</v>
      </c>
      <c r="M608" s="262">
        <v>154</v>
      </c>
      <c r="N608" s="262">
        <v>6070</v>
      </c>
      <c r="O608" s="262" t="s">
        <v>231</v>
      </c>
      <c r="P608" s="262" t="s">
        <v>227</v>
      </c>
      <c r="Q608" s="262" t="s">
        <v>228</v>
      </c>
      <c r="R608" s="262" t="s">
        <v>300</v>
      </c>
      <c r="S608" s="267" t="s">
        <v>1453</v>
      </c>
      <c r="T608" s="268">
        <v>30</v>
      </c>
      <c r="U608" s="269">
        <v>543975</v>
      </c>
      <c r="V608" s="264" t="s">
        <v>1304</v>
      </c>
      <c r="W608" s="257" t="s">
        <v>3864</v>
      </c>
    </row>
    <row r="609" spans="1:23" ht="264.75" thickBot="1" x14ac:dyDescent="0.75">
      <c r="A609" s="261">
        <v>591</v>
      </c>
      <c r="B609" s="262" t="s">
        <v>1443</v>
      </c>
      <c r="C609" s="263" t="s">
        <v>1456</v>
      </c>
      <c r="D609" s="263" t="s">
        <v>1457</v>
      </c>
      <c r="E609" s="263" t="s">
        <v>493</v>
      </c>
      <c r="F609" s="263" t="s">
        <v>447</v>
      </c>
      <c r="G609" s="264" t="s">
        <v>172</v>
      </c>
      <c r="H609" s="265">
        <v>8124700</v>
      </c>
      <c r="I609" s="266">
        <v>9912134</v>
      </c>
      <c r="J609" s="262" t="s">
        <v>225</v>
      </c>
      <c r="K609" s="262"/>
      <c r="L609" s="262">
        <v>292</v>
      </c>
      <c r="M609" s="262" t="s">
        <v>246</v>
      </c>
      <c r="N609" s="262">
        <v>6005</v>
      </c>
      <c r="O609" s="262" t="s">
        <v>231</v>
      </c>
      <c r="P609" s="262" t="s">
        <v>227</v>
      </c>
      <c r="Q609" s="262" t="s">
        <v>228</v>
      </c>
      <c r="R609" s="262" t="s">
        <v>301</v>
      </c>
      <c r="S609" s="267" t="s">
        <v>1458</v>
      </c>
      <c r="T609" s="268">
        <v>30</v>
      </c>
      <c r="U609" s="269">
        <v>543975</v>
      </c>
      <c r="V609" s="264" t="s">
        <v>1304</v>
      </c>
      <c r="W609" s="257" t="s">
        <v>3864</v>
      </c>
    </row>
    <row r="610" spans="1:23" ht="264.75" thickBot="1" x14ac:dyDescent="0.75">
      <c r="A610" s="261">
        <v>592</v>
      </c>
      <c r="B610" s="262" t="s">
        <v>1443</v>
      </c>
      <c r="C610" s="263" t="s">
        <v>1459</v>
      </c>
      <c r="D610" s="263" t="s">
        <v>1460</v>
      </c>
      <c r="E610" s="263" t="s">
        <v>555</v>
      </c>
      <c r="F610" s="263" t="s">
        <v>447</v>
      </c>
      <c r="G610" s="264" t="s">
        <v>68</v>
      </c>
      <c r="H610" s="265">
        <v>8124700</v>
      </c>
      <c r="I610" s="266">
        <v>9912134</v>
      </c>
      <c r="J610" s="262" t="s">
        <v>225</v>
      </c>
      <c r="K610" s="262"/>
      <c r="L610" s="262">
        <v>300</v>
      </c>
      <c r="M610" s="262">
        <v>154</v>
      </c>
      <c r="N610" s="262">
        <v>6070</v>
      </c>
      <c r="O610" s="262" t="s">
        <v>231</v>
      </c>
      <c r="P610" s="262" t="s">
        <v>227</v>
      </c>
      <c r="Q610" s="262" t="s">
        <v>228</v>
      </c>
      <c r="R610" s="262" t="s">
        <v>300</v>
      </c>
      <c r="S610" s="267" t="s">
        <v>1458</v>
      </c>
      <c r="T610" s="268">
        <v>30</v>
      </c>
      <c r="U610" s="269">
        <v>543975</v>
      </c>
      <c r="V610" s="264" t="s">
        <v>1304</v>
      </c>
      <c r="W610" s="257" t="s">
        <v>3864</v>
      </c>
    </row>
    <row r="611" spans="1:23" ht="264.75" thickBot="1" x14ac:dyDescent="0.75">
      <c r="A611" s="261">
        <v>593</v>
      </c>
      <c r="B611" s="262" t="s">
        <v>1443</v>
      </c>
      <c r="C611" s="263" t="s">
        <v>1461</v>
      </c>
      <c r="D611" s="263" t="s">
        <v>1462</v>
      </c>
      <c r="E611" s="263" t="s">
        <v>651</v>
      </c>
      <c r="F611" s="263" t="s">
        <v>447</v>
      </c>
      <c r="G611" s="264" t="s">
        <v>191</v>
      </c>
      <c r="H611" s="265">
        <v>7057200</v>
      </c>
      <c r="I611" s="266">
        <v>8609784</v>
      </c>
      <c r="J611" s="262" t="s">
        <v>238</v>
      </c>
      <c r="K611" s="262"/>
      <c r="L611" s="262">
        <v>301</v>
      </c>
      <c r="M611" s="262" t="s">
        <v>226</v>
      </c>
      <c r="N611" s="262">
        <v>5780</v>
      </c>
      <c r="O611" s="262" t="s">
        <v>231</v>
      </c>
      <c r="P611" s="262">
        <v>350</v>
      </c>
      <c r="Q611" s="262" t="s">
        <v>239</v>
      </c>
      <c r="R611" s="262" t="s">
        <v>324</v>
      </c>
      <c r="S611" s="267" t="s">
        <v>1458</v>
      </c>
      <c r="T611" s="268">
        <v>30</v>
      </c>
      <c r="U611" s="269">
        <v>543975</v>
      </c>
      <c r="V611" s="264" t="s">
        <v>1304</v>
      </c>
      <c r="W611" s="257" t="s">
        <v>3864</v>
      </c>
    </row>
    <row r="612" spans="1:23" ht="264.75" thickBot="1" x14ac:dyDescent="0.75">
      <c r="A612" s="261">
        <v>594</v>
      </c>
      <c r="B612" s="262" t="s">
        <v>1443</v>
      </c>
      <c r="C612" s="263" t="s">
        <v>1463</v>
      </c>
      <c r="D612" s="263" t="s">
        <v>1464</v>
      </c>
      <c r="E612" s="263" t="s">
        <v>493</v>
      </c>
      <c r="F612" s="263" t="s">
        <v>447</v>
      </c>
      <c r="G612" s="264" t="s">
        <v>172</v>
      </c>
      <c r="H612" s="265">
        <v>8747900</v>
      </c>
      <c r="I612" s="266">
        <v>10672438</v>
      </c>
      <c r="J612" s="262" t="s">
        <v>225</v>
      </c>
      <c r="K612" s="262"/>
      <c r="L612" s="262">
        <v>292</v>
      </c>
      <c r="M612" s="262" t="s">
        <v>246</v>
      </c>
      <c r="N612" s="262">
        <v>6005</v>
      </c>
      <c r="O612" s="262" t="s">
        <v>231</v>
      </c>
      <c r="P612" s="262" t="s">
        <v>227</v>
      </c>
      <c r="Q612" s="262" t="s">
        <v>228</v>
      </c>
      <c r="R612" s="262" t="s">
        <v>301</v>
      </c>
      <c r="S612" s="267" t="s">
        <v>1465</v>
      </c>
      <c r="T612" s="268">
        <v>30</v>
      </c>
      <c r="U612" s="269">
        <v>543975</v>
      </c>
      <c r="V612" s="264" t="s">
        <v>1304</v>
      </c>
      <c r="W612" s="257" t="s">
        <v>3864</v>
      </c>
    </row>
    <row r="613" spans="1:23" ht="264.75" thickBot="1" x14ac:dyDescent="0.75">
      <c r="A613" s="261">
        <v>595</v>
      </c>
      <c r="B613" s="262" t="s">
        <v>1443</v>
      </c>
      <c r="C613" s="263" t="s">
        <v>1466</v>
      </c>
      <c r="D613" s="263" t="s">
        <v>1467</v>
      </c>
      <c r="E613" s="263" t="s">
        <v>555</v>
      </c>
      <c r="F613" s="263" t="s">
        <v>447</v>
      </c>
      <c r="G613" s="264" t="s">
        <v>68</v>
      </c>
      <c r="H613" s="265">
        <v>8747900</v>
      </c>
      <c r="I613" s="266">
        <v>10672438</v>
      </c>
      <c r="J613" s="262" t="s">
        <v>225</v>
      </c>
      <c r="K613" s="262"/>
      <c r="L613" s="262">
        <v>300</v>
      </c>
      <c r="M613" s="262">
        <v>154</v>
      </c>
      <c r="N613" s="262">
        <v>6070</v>
      </c>
      <c r="O613" s="262" t="s">
        <v>231</v>
      </c>
      <c r="P613" s="262" t="s">
        <v>227</v>
      </c>
      <c r="Q613" s="262" t="s">
        <v>228</v>
      </c>
      <c r="R613" s="262" t="s">
        <v>300</v>
      </c>
      <c r="S613" s="267" t="s">
        <v>1465</v>
      </c>
      <c r="T613" s="268">
        <v>30</v>
      </c>
      <c r="U613" s="269">
        <v>543975</v>
      </c>
      <c r="V613" s="264" t="s">
        <v>1304</v>
      </c>
      <c r="W613" s="257" t="s">
        <v>3864</v>
      </c>
    </row>
    <row r="614" spans="1:23" ht="330.75" thickBot="1" x14ac:dyDescent="0.75">
      <c r="A614" s="261">
        <v>596</v>
      </c>
      <c r="B614" s="262" t="s">
        <v>1468</v>
      </c>
      <c r="C614" s="263" t="s">
        <v>1469</v>
      </c>
      <c r="D614" s="263" t="s">
        <v>1470</v>
      </c>
      <c r="E614" s="263" t="s">
        <v>493</v>
      </c>
      <c r="F614" s="263" t="s">
        <v>447</v>
      </c>
      <c r="G614" s="264" t="s">
        <v>172</v>
      </c>
      <c r="H614" s="265">
        <v>8535900</v>
      </c>
      <c r="I614" s="266">
        <v>10413798</v>
      </c>
      <c r="J614" s="262" t="s">
        <v>225</v>
      </c>
      <c r="K614" s="262"/>
      <c r="L614" s="262">
        <v>292</v>
      </c>
      <c r="M614" s="262" t="s">
        <v>246</v>
      </c>
      <c r="N614" s="262">
        <v>6005</v>
      </c>
      <c r="O614" s="262" t="s">
        <v>231</v>
      </c>
      <c r="P614" s="262" t="s">
        <v>227</v>
      </c>
      <c r="Q614" s="262" t="s">
        <v>228</v>
      </c>
      <c r="R614" s="262" t="s">
        <v>301</v>
      </c>
      <c r="S614" s="267" t="s">
        <v>1471</v>
      </c>
      <c r="T614" s="268">
        <v>30</v>
      </c>
      <c r="U614" s="269">
        <v>543975</v>
      </c>
      <c r="V614" s="264" t="s">
        <v>1304</v>
      </c>
      <c r="W614" s="257" t="s">
        <v>3864</v>
      </c>
    </row>
    <row r="615" spans="1:23" ht="330.75" thickBot="1" x14ac:dyDescent="0.75">
      <c r="A615" s="261">
        <v>597</v>
      </c>
      <c r="B615" s="262" t="s">
        <v>1468</v>
      </c>
      <c r="C615" s="263" t="s">
        <v>1472</v>
      </c>
      <c r="D615" s="263" t="s">
        <v>1473</v>
      </c>
      <c r="E615" s="263" t="s">
        <v>555</v>
      </c>
      <c r="F615" s="263" t="s">
        <v>447</v>
      </c>
      <c r="G615" s="264" t="s">
        <v>68</v>
      </c>
      <c r="H615" s="265">
        <v>8535900</v>
      </c>
      <c r="I615" s="266">
        <v>10413798</v>
      </c>
      <c r="J615" s="262" t="s">
        <v>225</v>
      </c>
      <c r="K615" s="262"/>
      <c r="L615" s="262">
        <v>300</v>
      </c>
      <c r="M615" s="262">
        <v>154</v>
      </c>
      <c r="N615" s="262">
        <v>6070</v>
      </c>
      <c r="O615" s="262" t="s">
        <v>231</v>
      </c>
      <c r="P615" s="262" t="s">
        <v>227</v>
      </c>
      <c r="Q615" s="262" t="s">
        <v>228</v>
      </c>
      <c r="R615" s="262" t="s">
        <v>300</v>
      </c>
      <c r="S615" s="267" t="s">
        <v>1471</v>
      </c>
      <c r="T615" s="268">
        <v>30</v>
      </c>
      <c r="U615" s="269">
        <v>543975</v>
      </c>
      <c r="V615" s="264" t="s">
        <v>1304</v>
      </c>
      <c r="W615" s="257" t="s">
        <v>3864</v>
      </c>
    </row>
    <row r="616" spans="1:23" ht="330.75" thickBot="1" x14ac:dyDescent="0.75">
      <c r="A616" s="261">
        <v>598</v>
      </c>
      <c r="B616" s="262" t="s">
        <v>1468</v>
      </c>
      <c r="C616" s="263" t="s">
        <v>1474</v>
      </c>
      <c r="D616" s="263" t="s">
        <v>1475</v>
      </c>
      <c r="E616" s="263" t="s">
        <v>651</v>
      </c>
      <c r="F616" s="263" t="s">
        <v>447</v>
      </c>
      <c r="G616" s="264" t="s">
        <v>191</v>
      </c>
      <c r="H616" s="265">
        <v>7468400</v>
      </c>
      <c r="I616" s="266">
        <v>9111448</v>
      </c>
      <c r="J616" s="262" t="s">
        <v>238</v>
      </c>
      <c r="K616" s="262"/>
      <c r="L616" s="262">
        <v>301</v>
      </c>
      <c r="M616" s="262" t="s">
        <v>226</v>
      </c>
      <c r="N616" s="262">
        <v>5780</v>
      </c>
      <c r="O616" s="262" t="s">
        <v>231</v>
      </c>
      <c r="P616" s="262">
        <v>350</v>
      </c>
      <c r="Q616" s="262" t="s">
        <v>239</v>
      </c>
      <c r="R616" s="262" t="s">
        <v>324</v>
      </c>
      <c r="S616" s="267" t="s">
        <v>1471</v>
      </c>
      <c r="T616" s="268">
        <v>30</v>
      </c>
      <c r="U616" s="269">
        <v>543975</v>
      </c>
      <c r="V616" s="264" t="s">
        <v>1304</v>
      </c>
      <c r="W616" s="257" t="s">
        <v>3864</v>
      </c>
    </row>
    <row r="617" spans="1:23" ht="330.75" thickBot="1" x14ac:dyDescent="0.75">
      <c r="A617" s="261">
        <v>599</v>
      </c>
      <c r="B617" s="262" t="s">
        <v>1468</v>
      </c>
      <c r="C617" s="263" t="s">
        <v>1476</v>
      </c>
      <c r="D617" s="263" t="s">
        <v>1477</v>
      </c>
      <c r="E617" s="263" t="s">
        <v>493</v>
      </c>
      <c r="F617" s="263" t="s">
        <v>447</v>
      </c>
      <c r="G617" s="264" t="s">
        <v>172</v>
      </c>
      <c r="H617" s="265">
        <v>9328900</v>
      </c>
      <c r="I617" s="266">
        <v>11381258</v>
      </c>
      <c r="J617" s="262" t="s">
        <v>225</v>
      </c>
      <c r="K617" s="262"/>
      <c r="L617" s="262">
        <v>292</v>
      </c>
      <c r="M617" s="262" t="s">
        <v>246</v>
      </c>
      <c r="N617" s="262">
        <v>6005</v>
      </c>
      <c r="O617" s="262" t="s">
        <v>231</v>
      </c>
      <c r="P617" s="262" t="s">
        <v>227</v>
      </c>
      <c r="Q617" s="262" t="s">
        <v>228</v>
      </c>
      <c r="R617" s="262" t="s">
        <v>301</v>
      </c>
      <c r="S617" s="267" t="s">
        <v>1478</v>
      </c>
      <c r="T617" s="268">
        <v>30</v>
      </c>
      <c r="U617" s="269">
        <v>543975</v>
      </c>
      <c r="V617" s="264" t="s">
        <v>1304</v>
      </c>
      <c r="W617" s="257" t="s">
        <v>3864</v>
      </c>
    </row>
    <row r="618" spans="1:23" ht="330.75" thickBot="1" x14ac:dyDescent="0.75">
      <c r="A618" s="261">
        <v>600</v>
      </c>
      <c r="B618" s="262" t="s">
        <v>1468</v>
      </c>
      <c r="C618" s="263" t="s">
        <v>1479</v>
      </c>
      <c r="D618" s="263" t="s">
        <v>1480</v>
      </c>
      <c r="E618" s="263" t="s">
        <v>555</v>
      </c>
      <c r="F618" s="263" t="s">
        <v>447</v>
      </c>
      <c r="G618" s="264" t="s">
        <v>68</v>
      </c>
      <c r="H618" s="265">
        <v>9328900</v>
      </c>
      <c r="I618" s="266">
        <v>11381258</v>
      </c>
      <c r="J618" s="262" t="s">
        <v>225</v>
      </c>
      <c r="K618" s="262"/>
      <c r="L618" s="262">
        <v>300</v>
      </c>
      <c r="M618" s="262">
        <v>154</v>
      </c>
      <c r="N618" s="262">
        <v>6070</v>
      </c>
      <c r="O618" s="262" t="s">
        <v>231</v>
      </c>
      <c r="P618" s="262" t="s">
        <v>227</v>
      </c>
      <c r="Q618" s="262" t="s">
        <v>228</v>
      </c>
      <c r="R618" s="262" t="s">
        <v>300</v>
      </c>
      <c r="S618" s="267" t="s">
        <v>1478</v>
      </c>
      <c r="T618" s="268">
        <v>30</v>
      </c>
      <c r="U618" s="269">
        <v>543975</v>
      </c>
      <c r="V618" s="264" t="s">
        <v>1304</v>
      </c>
      <c r="W618" s="257" t="s">
        <v>3864</v>
      </c>
    </row>
    <row r="619" spans="1:23" ht="165.75" thickBot="1" x14ac:dyDescent="0.75">
      <c r="A619" s="261">
        <v>601</v>
      </c>
      <c r="B619" s="262" t="s">
        <v>1481</v>
      </c>
      <c r="C619" s="263" t="s">
        <v>1482</v>
      </c>
      <c r="D619" s="263" t="s">
        <v>1483</v>
      </c>
      <c r="E619" s="263" t="s">
        <v>651</v>
      </c>
      <c r="F619" s="263" t="s">
        <v>447</v>
      </c>
      <c r="G619" s="264" t="s">
        <v>191</v>
      </c>
      <c r="H619" s="265">
        <v>8019700</v>
      </c>
      <c r="I619" s="266">
        <v>9784034</v>
      </c>
      <c r="J619" s="262" t="s">
        <v>238</v>
      </c>
      <c r="K619" s="262"/>
      <c r="L619" s="262">
        <v>301</v>
      </c>
      <c r="M619" s="262" t="s">
        <v>226</v>
      </c>
      <c r="N619" s="262">
        <v>5780</v>
      </c>
      <c r="O619" s="262" t="s">
        <v>231</v>
      </c>
      <c r="P619" s="262">
        <v>350</v>
      </c>
      <c r="Q619" s="262" t="s">
        <v>239</v>
      </c>
      <c r="R619" s="262" t="s">
        <v>324</v>
      </c>
      <c r="S619" s="267" t="s">
        <v>1484</v>
      </c>
      <c r="T619" s="268">
        <v>30</v>
      </c>
      <c r="U619" s="269">
        <v>543975</v>
      </c>
      <c r="V619" s="264" t="s">
        <v>1304</v>
      </c>
      <c r="W619" s="257" t="s">
        <v>3864</v>
      </c>
    </row>
    <row r="620" spans="1:23" ht="165.75" thickBot="1" x14ac:dyDescent="0.75">
      <c r="A620" s="261">
        <v>602</v>
      </c>
      <c r="B620" s="262" t="s">
        <v>1481</v>
      </c>
      <c r="C620" s="263" t="s">
        <v>1485</v>
      </c>
      <c r="D620" s="263" t="s">
        <v>1486</v>
      </c>
      <c r="E620" s="263" t="s">
        <v>555</v>
      </c>
      <c r="F620" s="263" t="s">
        <v>447</v>
      </c>
      <c r="G620" s="264" t="s">
        <v>68</v>
      </c>
      <c r="H620" s="265">
        <v>9087200</v>
      </c>
      <c r="I620" s="266">
        <v>11086384</v>
      </c>
      <c r="J620" s="262" t="s">
        <v>225</v>
      </c>
      <c r="K620" s="262"/>
      <c r="L620" s="262">
        <v>300</v>
      </c>
      <c r="M620" s="262">
        <v>154</v>
      </c>
      <c r="N620" s="262">
        <v>6070</v>
      </c>
      <c r="O620" s="262" t="s">
        <v>231</v>
      </c>
      <c r="P620" s="262" t="s">
        <v>227</v>
      </c>
      <c r="Q620" s="262" t="s">
        <v>228</v>
      </c>
      <c r="R620" s="262" t="s">
        <v>300</v>
      </c>
      <c r="S620" s="267" t="s">
        <v>1484</v>
      </c>
      <c r="T620" s="268">
        <v>30</v>
      </c>
      <c r="U620" s="269">
        <v>543975</v>
      </c>
      <c r="V620" s="264" t="s">
        <v>1304</v>
      </c>
      <c r="W620" s="257" t="s">
        <v>3864</v>
      </c>
    </row>
    <row r="621" spans="1:23" ht="165.75" thickBot="1" x14ac:dyDescent="0.75">
      <c r="A621" s="261">
        <v>603</v>
      </c>
      <c r="B621" s="262" t="s">
        <v>1487</v>
      </c>
      <c r="C621" s="263" t="s">
        <v>1488</v>
      </c>
      <c r="D621" s="263" t="s">
        <v>1489</v>
      </c>
      <c r="E621" s="263" t="s">
        <v>493</v>
      </c>
      <c r="F621" s="263" t="s">
        <v>447</v>
      </c>
      <c r="G621" s="264" t="s">
        <v>172</v>
      </c>
      <c r="H621" s="265">
        <v>9087200</v>
      </c>
      <c r="I621" s="266">
        <v>11086384</v>
      </c>
      <c r="J621" s="262" t="s">
        <v>225</v>
      </c>
      <c r="K621" s="262"/>
      <c r="L621" s="262">
        <v>292</v>
      </c>
      <c r="M621" s="262" t="s">
        <v>246</v>
      </c>
      <c r="N621" s="262">
        <v>6005</v>
      </c>
      <c r="O621" s="262" t="s">
        <v>231</v>
      </c>
      <c r="P621" s="262" t="s">
        <v>227</v>
      </c>
      <c r="Q621" s="262" t="s">
        <v>228</v>
      </c>
      <c r="R621" s="262" t="s">
        <v>301</v>
      </c>
      <c r="S621" s="267" t="s">
        <v>1484</v>
      </c>
      <c r="T621" s="268">
        <v>30</v>
      </c>
      <c r="U621" s="269">
        <v>543975</v>
      </c>
      <c r="V621" s="264" t="s">
        <v>1304</v>
      </c>
      <c r="W621" s="257" t="s">
        <v>3864</v>
      </c>
    </row>
    <row r="622" spans="1:23" ht="165.75" thickBot="1" x14ac:dyDescent="0.75">
      <c r="A622" s="261">
        <v>604</v>
      </c>
      <c r="B622" s="262" t="s">
        <v>1481</v>
      </c>
      <c r="C622" s="263" t="s">
        <v>1490</v>
      </c>
      <c r="D622" s="263" t="s">
        <v>1491</v>
      </c>
      <c r="E622" s="263" t="s">
        <v>1269</v>
      </c>
      <c r="F622" s="263" t="s">
        <v>447</v>
      </c>
      <c r="G622" s="264" t="s">
        <v>190</v>
      </c>
      <c r="H622" s="265">
        <v>7848700</v>
      </c>
      <c r="I622" s="266">
        <v>9575414</v>
      </c>
      <c r="J622" s="262" t="s">
        <v>238</v>
      </c>
      <c r="K622" s="262"/>
      <c r="L622" s="262">
        <v>292</v>
      </c>
      <c r="M622" s="262" t="s">
        <v>226</v>
      </c>
      <c r="N622" s="262">
        <v>5780</v>
      </c>
      <c r="O622" s="262" t="s">
        <v>231</v>
      </c>
      <c r="P622" s="262">
        <v>350</v>
      </c>
      <c r="Q622" s="262" t="s">
        <v>239</v>
      </c>
      <c r="R622" s="262" t="s">
        <v>323</v>
      </c>
      <c r="S622" s="267" t="s">
        <v>1484</v>
      </c>
      <c r="T622" s="268">
        <v>30</v>
      </c>
      <c r="U622" s="269">
        <v>543975</v>
      </c>
      <c r="V622" s="264" t="s">
        <v>1304</v>
      </c>
      <c r="W622" s="257" t="s">
        <v>3864</v>
      </c>
    </row>
    <row r="623" spans="1:23" ht="165.75" thickBot="1" x14ac:dyDescent="0.75">
      <c r="A623" s="261">
        <v>605</v>
      </c>
      <c r="B623" s="262" t="s">
        <v>1487</v>
      </c>
      <c r="C623" s="263" t="s">
        <v>1492</v>
      </c>
      <c r="D623" s="263" t="s">
        <v>1493</v>
      </c>
      <c r="E623" s="263" t="s">
        <v>493</v>
      </c>
      <c r="F623" s="263" t="s">
        <v>447</v>
      </c>
      <c r="G623" s="264" t="s">
        <v>172</v>
      </c>
      <c r="H623" s="265">
        <v>8982200</v>
      </c>
      <c r="I623" s="266">
        <v>10958284</v>
      </c>
      <c r="J623" s="262" t="s">
        <v>225</v>
      </c>
      <c r="K623" s="262"/>
      <c r="L623" s="262">
        <v>292</v>
      </c>
      <c r="M623" s="262" t="s">
        <v>246</v>
      </c>
      <c r="N623" s="262">
        <v>6005</v>
      </c>
      <c r="O623" s="262" t="s">
        <v>231</v>
      </c>
      <c r="P623" s="262" t="s">
        <v>227</v>
      </c>
      <c r="Q623" s="262" t="s">
        <v>228</v>
      </c>
      <c r="R623" s="262" t="s">
        <v>301</v>
      </c>
      <c r="S623" s="267" t="s">
        <v>1494</v>
      </c>
      <c r="T623" s="268">
        <v>30</v>
      </c>
      <c r="U623" s="269">
        <v>543975</v>
      </c>
      <c r="V623" s="264" t="s">
        <v>1304</v>
      </c>
      <c r="W623" s="257" t="s">
        <v>3864</v>
      </c>
    </row>
    <row r="624" spans="1:23" ht="165.75" thickBot="1" x14ac:dyDescent="0.75">
      <c r="A624" s="261">
        <v>606</v>
      </c>
      <c r="B624" s="262" t="s">
        <v>1481</v>
      </c>
      <c r="C624" s="263" t="s">
        <v>1495</v>
      </c>
      <c r="D624" s="263" t="s">
        <v>1496</v>
      </c>
      <c r="E624" s="263" t="s">
        <v>651</v>
      </c>
      <c r="F624" s="263" t="s">
        <v>447</v>
      </c>
      <c r="G624" s="264" t="s">
        <v>191</v>
      </c>
      <c r="H624" s="265">
        <v>7914700</v>
      </c>
      <c r="I624" s="266">
        <v>9655934</v>
      </c>
      <c r="J624" s="262" t="s">
        <v>238</v>
      </c>
      <c r="K624" s="262"/>
      <c r="L624" s="262">
        <v>301</v>
      </c>
      <c r="M624" s="262" t="s">
        <v>226</v>
      </c>
      <c r="N624" s="262">
        <v>5780</v>
      </c>
      <c r="O624" s="262" t="s">
        <v>231</v>
      </c>
      <c r="P624" s="262">
        <v>350</v>
      </c>
      <c r="Q624" s="262" t="s">
        <v>239</v>
      </c>
      <c r="R624" s="262" t="s">
        <v>324</v>
      </c>
      <c r="S624" s="267" t="s">
        <v>1494</v>
      </c>
      <c r="T624" s="268">
        <v>30</v>
      </c>
      <c r="U624" s="269">
        <v>543975</v>
      </c>
      <c r="V624" s="264" t="s">
        <v>1304</v>
      </c>
      <c r="W624" s="257" t="s">
        <v>3864</v>
      </c>
    </row>
    <row r="625" spans="1:23" ht="165.75" thickBot="1" x14ac:dyDescent="0.75">
      <c r="A625" s="261">
        <v>607</v>
      </c>
      <c r="B625" s="262" t="s">
        <v>1481</v>
      </c>
      <c r="C625" s="263" t="s">
        <v>1497</v>
      </c>
      <c r="D625" s="263" t="s">
        <v>1498</v>
      </c>
      <c r="E625" s="263" t="s">
        <v>1269</v>
      </c>
      <c r="F625" s="263" t="s">
        <v>447</v>
      </c>
      <c r="G625" s="264" t="s">
        <v>190</v>
      </c>
      <c r="H625" s="265">
        <v>7743700</v>
      </c>
      <c r="I625" s="266">
        <v>9447314</v>
      </c>
      <c r="J625" s="262" t="s">
        <v>238</v>
      </c>
      <c r="K625" s="262"/>
      <c r="L625" s="262">
        <v>292</v>
      </c>
      <c r="M625" s="262" t="s">
        <v>226</v>
      </c>
      <c r="N625" s="262">
        <v>5780</v>
      </c>
      <c r="O625" s="262" t="s">
        <v>231</v>
      </c>
      <c r="P625" s="262">
        <v>350</v>
      </c>
      <c r="Q625" s="262" t="s">
        <v>239</v>
      </c>
      <c r="R625" s="262" t="s">
        <v>323</v>
      </c>
      <c r="S625" s="267" t="s">
        <v>1494</v>
      </c>
      <c r="T625" s="268">
        <v>30</v>
      </c>
      <c r="U625" s="269">
        <v>543975</v>
      </c>
      <c r="V625" s="264" t="s">
        <v>1304</v>
      </c>
      <c r="W625" s="257" t="s">
        <v>3864</v>
      </c>
    </row>
    <row r="626" spans="1:23" ht="165.75" thickBot="1" x14ac:dyDescent="0.75">
      <c r="A626" s="261">
        <v>608</v>
      </c>
      <c r="B626" s="262" t="s">
        <v>1481</v>
      </c>
      <c r="C626" s="263" t="s">
        <v>1499</v>
      </c>
      <c r="D626" s="263" t="s">
        <v>1500</v>
      </c>
      <c r="E626" s="263" t="s">
        <v>651</v>
      </c>
      <c r="F626" s="263" t="s">
        <v>447</v>
      </c>
      <c r="G626" s="264" t="s">
        <v>191</v>
      </c>
      <c r="H626" s="265">
        <v>8063400</v>
      </c>
      <c r="I626" s="266">
        <v>9837348</v>
      </c>
      <c r="J626" s="262" t="s">
        <v>238</v>
      </c>
      <c r="K626" s="262"/>
      <c r="L626" s="262">
        <v>301</v>
      </c>
      <c r="M626" s="262" t="s">
        <v>226</v>
      </c>
      <c r="N626" s="262">
        <v>5780</v>
      </c>
      <c r="O626" s="262" t="s">
        <v>231</v>
      </c>
      <c r="P626" s="262">
        <v>350</v>
      </c>
      <c r="Q626" s="262" t="s">
        <v>239</v>
      </c>
      <c r="R626" s="262" t="s">
        <v>324</v>
      </c>
      <c r="S626" s="267" t="s">
        <v>1501</v>
      </c>
      <c r="T626" s="268">
        <v>30</v>
      </c>
      <c r="U626" s="269">
        <v>543975</v>
      </c>
      <c r="V626" s="264" t="s">
        <v>1304</v>
      </c>
      <c r="W626" s="257" t="s">
        <v>3864</v>
      </c>
    </row>
    <row r="627" spans="1:23" ht="165.75" thickBot="1" x14ac:dyDescent="0.75">
      <c r="A627" s="261">
        <v>609</v>
      </c>
      <c r="B627" s="262" t="s">
        <v>1487</v>
      </c>
      <c r="C627" s="263" t="s">
        <v>1502</v>
      </c>
      <c r="D627" s="263" t="s">
        <v>1503</v>
      </c>
      <c r="E627" s="263" t="s">
        <v>493</v>
      </c>
      <c r="F627" s="263" t="s">
        <v>447</v>
      </c>
      <c r="G627" s="264" t="s">
        <v>172</v>
      </c>
      <c r="H627" s="265">
        <v>9130900</v>
      </c>
      <c r="I627" s="266">
        <v>11139698</v>
      </c>
      <c r="J627" s="262" t="s">
        <v>225</v>
      </c>
      <c r="K627" s="262"/>
      <c r="L627" s="262">
        <v>292</v>
      </c>
      <c r="M627" s="262" t="s">
        <v>246</v>
      </c>
      <c r="N627" s="262">
        <v>6005</v>
      </c>
      <c r="O627" s="262" t="s">
        <v>231</v>
      </c>
      <c r="P627" s="262" t="s">
        <v>227</v>
      </c>
      <c r="Q627" s="262" t="s">
        <v>228</v>
      </c>
      <c r="R627" s="262" t="s">
        <v>301</v>
      </c>
      <c r="S627" s="267" t="s">
        <v>1501</v>
      </c>
      <c r="T627" s="268">
        <v>30</v>
      </c>
      <c r="U627" s="269">
        <v>543975</v>
      </c>
      <c r="V627" s="264" t="s">
        <v>1304</v>
      </c>
      <c r="W627" s="257" t="s">
        <v>3864</v>
      </c>
    </row>
    <row r="628" spans="1:23" ht="165.75" thickBot="1" x14ac:dyDescent="0.75">
      <c r="A628" s="261">
        <v>610</v>
      </c>
      <c r="B628" s="262" t="s">
        <v>1481</v>
      </c>
      <c r="C628" s="263" t="s">
        <v>1504</v>
      </c>
      <c r="D628" s="263" t="s">
        <v>1505</v>
      </c>
      <c r="E628" s="263" t="s">
        <v>555</v>
      </c>
      <c r="F628" s="263" t="s">
        <v>447</v>
      </c>
      <c r="G628" s="264" t="s">
        <v>68</v>
      </c>
      <c r="H628" s="265">
        <v>9130900</v>
      </c>
      <c r="I628" s="266">
        <v>11139698</v>
      </c>
      <c r="J628" s="262" t="s">
        <v>225</v>
      </c>
      <c r="K628" s="262"/>
      <c r="L628" s="262">
        <v>300</v>
      </c>
      <c r="M628" s="262">
        <v>154</v>
      </c>
      <c r="N628" s="262">
        <v>6070</v>
      </c>
      <c r="O628" s="262" t="s">
        <v>231</v>
      </c>
      <c r="P628" s="262" t="s">
        <v>227</v>
      </c>
      <c r="Q628" s="262" t="s">
        <v>228</v>
      </c>
      <c r="R628" s="262" t="s">
        <v>300</v>
      </c>
      <c r="S628" s="267" t="s">
        <v>1501</v>
      </c>
      <c r="T628" s="268">
        <v>30</v>
      </c>
      <c r="U628" s="269">
        <v>543975</v>
      </c>
      <c r="V628" s="264" t="s">
        <v>1304</v>
      </c>
      <c r="W628" s="257" t="s">
        <v>3864</v>
      </c>
    </row>
    <row r="629" spans="1:23" ht="165.75" thickBot="1" x14ac:dyDescent="0.75">
      <c r="A629" s="261">
        <v>611</v>
      </c>
      <c r="B629" s="262" t="s">
        <v>1481</v>
      </c>
      <c r="C629" s="263" t="s">
        <v>1506</v>
      </c>
      <c r="D629" s="263" t="s">
        <v>1507</v>
      </c>
      <c r="E629" s="263" t="s">
        <v>1269</v>
      </c>
      <c r="F629" s="263" t="s">
        <v>447</v>
      </c>
      <c r="G629" s="264" t="s">
        <v>190</v>
      </c>
      <c r="H629" s="265">
        <v>7892400</v>
      </c>
      <c r="I629" s="266">
        <v>9628728</v>
      </c>
      <c r="J629" s="262" t="s">
        <v>238</v>
      </c>
      <c r="K629" s="262"/>
      <c r="L629" s="262">
        <v>292</v>
      </c>
      <c r="M629" s="262" t="s">
        <v>226</v>
      </c>
      <c r="N629" s="262">
        <v>5780</v>
      </c>
      <c r="O629" s="262" t="s">
        <v>231</v>
      </c>
      <c r="P629" s="262">
        <v>350</v>
      </c>
      <c r="Q629" s="262" t="s">
        <v>239</v>
      </c>
      <c r="R629" s="262" t="s">
        <v>323</v>
      </c>
      <c r="S629" s="267" t="s">
        <v>1501</v>
      </c>
      <c r="T629" s="268">
        <v>30</v>
      </c>
      <c r="U629" s="269">
        <v>543975</v>
      </c>
      <c r="V629" s="264" t="s">
        <v>1304</v>
      </c>
      <c r="W629" s="257" t="s">
        <v>3864</v>
      </c>
    </row>
    <row r="630" spans="1:23" ht="198.75" thickBot="1" x14ac:dyDescent="0.75">
      <c r="A630" s="261">
        <v>612</v>
      </c>
      <c r="B630" s="262" t="s">
        <v>1481</v>
      </c>
      <c r="C630" s="263" t="s">
        <v>1508</v>
      </c>
      <c r="D630" s="263" t="s">
        <v>1509</v>
      </c>
      <c r="E630" s="263" t="s">
        <v>493</v>
      </c>
      <c r="F630" s="263" t="s">
        <v>447</v>
      </c>
      <c r="G630" s="264" t="s">
        <v>172</v>
      </c>
      <c r="H630" s="265">
        <v>9205300</v>
      </c>
      <c r="I630" s="266">
        <v>11230466</v>
      </c>
      <c r="J630" s="262" t="s">
        <v>225</v>
      </c>
      <c r="K630" s="262"/>
      <c r="L630" s="262">
        <v>292</v>
      </c>
      <c r="M630" s="262" t="s">
        <v>246</v>
      </c>
      <c r="N630" s="262">
        <v>6005</v>
      </c>
      <c r="O630" s="262" t="s">
        <v>231</v>
      </c>
      <c r="P630" s="262" t="s">
        <v>227</v>
      </c>
      <c r="Q630" s="262" t="s">
        <v>228</v>
      </c>
      <c r="R630" s="262" t="s">
        <v>301</v>
      </c>
      <c r="S630" s="267" t="s">
        <v>1510</v>
      </c>
      <c r="T630" s="268">
        <v>30</v>
      </c>
      <c r="U630" s="269">
        <v>543975</v>
      </c>
      <c r="V630" s="264" t="s">
        <v>1304</v>
      </c>
      <c r="W630" s="257" t="s">
        <v>3864</v>
      </c>
    </row>
    <row r="631" spans="1:23" ht="198.75" thickBot="1" x14ac:dyDescent="0.75">
      <c r="A631" s="261">
        <v>613</v>
      </c>
      <c r="B631" s="262" t="s">
        <v>1481</v>
      </c>
      <c r="C631" s="263" t="s">
        <v>1511</v>
      </c>
      <c r="D631" s="263" t="s">
        <v>1512</v>
      </c>
      <c r="E631" s="263" t="s">
        <v>555</v>
      </c>
      <c r="F631" s="263" t="s">
        <v>447</v>
      </c>
      <c r="G631" s="264" t="s">
        <v>68</v>
      </c>
      <c r="H631" s="265">
        <v>9205300</v>
      </c>
      <c r="I631" s="266">
        <v>11230466</v>
      </c>
      <c r="J631" s="262" t="s">
        <v>225</v>
      </c>
      <c r="K631" s="262"/>
      <c r="L631" s="262">
        <v>300</v>
      </c>
      <c r="M631" s="262">
        <v>154</v>
      </c>
      <c r="N631" s="262">
        <v>6070</v>
      </c>
      <c r="O631" s="262" t="s">
        <v>231</v>
      </c>
      <c r="P631" s="262" t="s">
        <v>227</v>
      </c>
      <c r="Q631" s="262" t="s">
        <v>228</v>
      </c>
      <c r="R631" s="262" t="s">
        <v>300</v>
      </c>
      <c r="S631" s="267" t="s">
        <v>1510</v>
      </c>
      <c r="T631" s="268">
        <v>30</v>
      </c>
      <c r="U631" s="269">
        <v>543975</v>
      </c>
      <c r="V631" s="264" t="s">
        <v>1304</v>
      </c>
      <c r="W631" s="257" t="s">
        <v>3864</v>
      </c>
    </row>
    <row r="632" spans="1:23" ht="198.75" thickBot="1" x14ac:dyDescent="0.75">
      <c r="A632" s="261">
        <v>614</v>
      </c>
      <c r="B632" s="262" t="s">
        <v>1481</v>
      </c>
      <c r="C632" s="263" t="s">
        <v>1513</v>
      </c>
      <c r="D632" s="263" t="s">
        <v>1514</v>
      </c>
      <c r="E632" s="263" t="s">
        <v>651</v>
      </c>
      <c r="F632" s="263" t="s">
        <v>447</v>
      </c>
      <c r="G632" s="264" t="s">
        <v>191</v>
      </c>
      <c r="H632" s="265">
        <v>8137800</v>
      </c>
      <c r="I632" s="266">
        <v>9928116</v>
      </c>
      <c r="J632" s="262" t="s">
        <v>238</v>
      </c>
      <c r="K632" s="262"/>
      <c r="L632" s="262">
        <v>301</v>
      </c>
      <c r="M632" s="262" t="s">
        <v>226</v>
      </c>
      <c r="N632" s="262">
        <v>5780</v>
      </c>
      <c r="O632" s="262" t="s">
        <v>231</v>
      </c>
      <c r="P632" s="262">
        <v>350</v>
      </c>
      <c r="Q632" s="262" t="s">
        <v>239</v>
      </c>
      <c r="R632" s="262" t="s">
        <v>324</v>
      </c>
      <c r="S632" s="267" t="s">
        <v>1510</v>
      </c>
      <c r="T632" s="268">
        <v>30</v>
      </c>
      <c r="U632" s="269">
        <v>543975</v>
      </c>
      <c r="V632" s="264" t="s">
        <v>1304</v>
      </c>
      <c r="W632" s="257" t="s">
        <v>3864</v>
      </c>
    </row>
    <row r="633" spans="1:23" ht="198.75" thickBot="1" x14ac:dyDescent="0.75">
      <c r="A633" s="261">
        <v>615</v>
      </c>
      <c r="B633" s="262" t="s">
        <v>1481</v>
      </c>
      <c r="C633" s="263" t="s">
        <v>1515</v>
      </c>
      <c r="D633" s="263" t="s">
        <v>1516</v>
      </c>
      <c r="E633" s="263" t="s">
        <v>1269</v>
      </c>
      <c r="F633" s="263" t="s">
        <v>447</v>
      </c>
      <c r="G633" s="264" t="s">
        <v>190</v>
      </c>
      <c r="H633" s="265">
        <v>7966800</v>
      </c>
      <c r="I633" s="266">
        <v>9719496</v>
      </c>
      <c r="J633" s="262" t="s">
        <v>238</v>
      </c>
      <c r="K633" s="262"/>
      <c r="L633" s="262">
        <v>292</v>
      </c>
      <c r="M633" s="262" t="s">
        <v>226</v>
      </c>
      <c r="N633" s="262">
        <v>5780</v>
      </c>
      <c r="O633" s="262" t="s">
        <v>231</v>
      </c>
      <c r="P633" s="262">
        <v>350</v>
      </c>
      <c r="Q633" s="262" t="s">
        <v>239</v>
      </c>
      <c r="R633" s="262" t="s">
        <v>323</v>
      </c>
      <c r="S633" s="267" t="s">
        <v>1510</v>
      </c>
      <c r="T633" s="268">
        <v>30</v>
      </c>
      <c r="U633" s="269">
        <v>543975</v>
      </c>
      <c r="V633" s="264" t="s">
        <v>1304</v>
      </c>
      <c r="W633" s="257" t="s">
        <v>3864</v>
      </c>
    </row>
    <row r="634" spans="1:23" ht="165.75" thickBot="1" x14ac:dyDescent="0.75">
      <c r="A634" s="261">
        <v>616</v>
      </c>
      <c r="B634" s="262" t="s">
        <v>1517</v>
      </c>
      <c r="C634" s="263" t="s">
        <v>1518</v>
      </c>
      <c r="D634" s="263" t="s">
        <v>1519</v>
      </c>
      <c r="E634" s="263" t="s">
        <v>489</v>
      </c>
      <c r="F634" s="263" t="s">
        <v>447</v>
      </c>
      <c r="G634" s="264" t="s">
        <v>174</v>
      </c>
      <c r="H634" s="265">
        <v>5089800</v>
      </c>
      <c r="I634" s="266">
        <v>6209556</v>
      </c>
      <c r="J634" s="262" t="s">
        <v>230</v>
      </c>
      <c r="K634" s="262"/>
      <c r="L634" s="262">
        <v>242</v>
      </c>
      <c r="M634" s="262" t="s">
        <v>226</v>
      </c>
      <c r="N634" s="262">
        <v>4920</v>
      </c>
      <c r="O634" s="262" t="s">
        <v>231</v>
      </c>
      <c r="P634" s="262">
        <v>350</v>
      </c>
      <c r="Q634" s="262" t="s">
        <v>231</v>
      </c>
      <c r="R634" s="262" t="s">
        <v>306</v>
      </c>
      <c r="S634" s="267" t="s">
        <v>1520</v>
      </c>
      <c r="T634" s="268">
        <v>30</v>
      </c>
      <c r="U634" s="269">
        <v>543975</v>
      </c>
      <c r="V634" s="264" t="s">
        <v>1304</v>
      </c>
      <c r="W634" s="257" t="s">
        <v>3864</v>
      </c>
    </row>
    <row r="635" spans="1:23" ht="165.75" thickBot="1" x14ac:dyDescent="0.75">
      <c r="A635" s="261">
        <v>617</v>
      </c>
      <c r="B635" s="262" t="s">
        <v>1517</v>
      </c>
      <c r="C635" s="263" t="s">
        <v>1521</v>
      </c>
      <c r="D635" s="263" t="s">
        <v>1522</v>
      </c>
      <c r="E635" s="263" t="s">
        <v>493</v>
      </c>
      <c r="F635" s="263" t="s">
        <v>447</v>
      </c>
      <c r="G635" s="264" t="s">
        <v>172</v>
      </c>
      <c r="H635" s="265">
        <v>7844700</v>
      </c>
      <c r="I635" s="266">
        <v>9570534</v>
      </c>
      <c r="J635" s="262" t="s">
        <v>225</v>
      </c>
      <c r="K635" s="262"/>
      <c r="L635" s="262">
        <v>292</v>
      </c>
      <c r="M635" s="262" t="s">
        <v>246</v>
      </c>
      <c r="N635" s="262">
        <v>6005</v>
      </c>
      <c r="O635" s="262" t="s">
        <v>231</v>
      </c>
      <c r="P635" s="262" t="s">
        <v>227</v>
      </c>
      <c r="Q635" s="262" t="s">
        <v>228</v>
      </c>
      <c r="R635" s="262" t="s">
        <v>301</v>
      </c>
      <c r="S635" s="267" t="s">
        <v>1523</v>
      </c>
      <c r="T635" s="268">
        <v>30</v>
      </c>
      <c r="U635" s="269">
        <v>543975</v>
      </c>
      <c r="V635" s="264" t="s">
        <v>1304</v>
      </c>
      <c r="W635" s="257" t="s">
        <v>3864</v>
      </c>
    </row>
    <row r="636" spans="1:23" ht="165.75" thickBot="1" x14ac:dyDescent="0.75">
      <c r="A636" s="261">
        <v>618</v>
      </c>
      <c r="B636" s="262" t="s">
        <v>986</v>
      </c>
      <c r="C636" s="263" t="s">
        <v>1524</v>
      </c>
      <c r="D636" s="263" t="s">
        <v>1525</v>
      </c>
      <c r="E636" s="263" t="s">
        <v>555</v>
      </c>
      <c r="F636" s="263" t="s">
        <v>447</v>
      </c>
      <c r="G636" s="264" t="s">
        <v>68</v>
      </c>
      <c r="H636" s="265">
        <v>7844200</v>
      </c>
      <c r="I636" s="266">
        <v>9569924</v>
      </c>
      <c r="J636" s="262" t="s">
        <v>225</v>
      </c>
      <c r="K636" s="262"/>
      <c r="L636" s="262">
        <v>300</v>
      </c>
      <c r="M636" s="262">
        <v>154</v>
      </c>
      <c r="N636" s="262">
        <v>6070</v>
      </c>
      <c r="O636" s="262" t="s">
        <v>231</v>
      </c>
      <c r="P636" s="262" t="s">
        <v>227</v>
      </c>
      <c r="Q636" s="262" t="s">
        <v>228</v>
      </c>
      <c r="R636" s="262" t="s">
        <v>300</v>
      </c>
      <c r="S636" s="267" t="s">
        <v>1523</v>
      </c>
      <c r="T636" s="268">
        <v>30</v>
      </c>
      <c r="U636" s="269">
        <v>543975</v>
      </c>
      <c r="V636" s="264" t="s">
        <v>1304</v>
      </c>
      <c r="W636" s="257" t="s">
        <v>3864</v>
      </c>
    </row>
    <row r="637" spans="1:23" ht="165.75" thickBot="1" x14ac:dyDescent="0.75">
      <c r="A637" s="261">
        <v>619</v>
      </c>
      <c r="B637" s="262" t="s">
        <v>1517</v>
      </c>
      <c r="C637" s="263" t="s">
        <v>1526</v>
      </c>
      <c r="D637" s="263" t="s">
        <v>1527</v>
      </c>
      <c r="E637" s="263" t="s">
        <v>651</v>
      </c>
      <c r="F637" s="263" t="s">
        <v>447</v>
      </c>
      <c r="G637" s="264" t="s">
        <v>191</v>
      </c>
      <c r="H637" s="265">
        <v>6777200</v>
      </c>
      <c r="I637" s="266">
        <v>8268184</v>
      </c>
      <c r="J637" s="262" t="s">
        <v>238</v>
      </c>
      <c r="K637" s="262"/>
      <c r="L637" s="262">
        <v>301</v>
      </c>
      <c r="M637" s="262" t="s">
        <v>226</v>
      </c>
      <c r="N637" s="262">
        <v>5780</v>
      </c>
      <c r="O637" s="262" t="s">
        <v>231</v>
      </c>
      <c r="P637" s="262">
        <v>350</v>
      </c>
      <c r="Q637" s="262" t="s">
        <v>239</v>
      </c>
      <c r="R637" s="262" t="s">
        <v>324</v>
      </c>
      <c r="S637" s="267" t="s">
        <v>1523</v>
      </c>
      <c r="T637" s="268">
        <v>30</v>
      </c>
      <c r="U637" s="269">
        <v>543975</v>
      </c>
      <c r="V637" s="264" t="s">
        <v>1304</v>
      </c>
      <c r="W637" s="257" t="s">
        <v>3864</v>
      </c>
    </row>
    <row r="638" spans="1:23" ht="165.75" thickBot="1" x14ac:dyDescent="0.75">
      <c r="A638" s="261">
        <v>620</v>
      </c>
      <c r="B638" s="262" t="s">
        <v>1517</v>
      </c>
      <c r="C638" s="263" t="s">
        <v>1528</v>
      </c>
      <c r="D638" s="263" t="s">
        <v>1529</v>
      </c>
      <c r="E638" s="263" t="s">
        <v>1269</v>
      </c>
      <c r="F638" s="263" t="s">
        <v>447</v>
      </c>
      <c r="G638" s="264" t="s">
        <v>190</v>
      </c>
      <c r="H638" s="265">
        <v>6606200</v>
      </c>
      <c r="I638" s="266">
        <v>8059564</v>
      </c>
      <c r="J638" s="262" t="s">
        <v>238</v>
      </c>
      <c r="K638" s="262"/>
      <c r="L638" s="262">
        <v>292</v>
      </c>
      <c r="M638" s="262" t="s">
        <v>226</v>
      </c>
      <c r="N638" s="262">
        <v>5780</v>
      </c>
      <c r="O638" s="262" t="s">
        <v>231</v>
      </c>
      <c r="P638" s="262">
        <v>350</v>
      </c>
      <c r="Q638" s="262" t="s">
        <v>239</v>
      </c>
      <c r="R638" s="262" t="s">
        <v>323</v>
      </c>
      <c r="S638" s="267" t="s">
        <v>1523</v>
      </c>
      <c r="T638" s="268">
        <v>30</v>
      </c>
      <c r="U638" s="269">
        <v>543975</v>
      </c>
      <c r="V638" s="264" t="s">
        <v>1304</v>
      </c>
      <c r="W638" s="257" t="s">
        <v>3864</v>
      </c>
    </row>
    <row r="639" spans="1:23" ht="165.75" thickBot="1" x14ac:dyDescent="0.75">
      <c r="A639" s="261">
        <v>621</v>
      </c>
      <c r="B639" s="262" t="s">
        <v>1517</v>
      </c>
      <c r="C639" s="263" t="s">
        <v>1530</v>
      </c>
      <c r="D639" s="263" t="s">
        <v>1531</v>
      </c>
      <c r="E639" s="263" t="s">
        <v>886</v>
      </c>
      <c r="F639" s="263" t="s">
        <v>447</v>
      </c>
      <c r="G639" s="264" t="s">
        <v>183</v>
      </c>
      <c r="H639" s="265">
        <v>5745000</v>
      </c>
      <c r="I639" s="266">
        <v>7008900</v>
      </c>
      <c r="J639" s="262" t="s">
        <v>230</v>
      </c>
      <c r="K639" s="262"/>
      <c r="L639" s="262">
        <v>301</v>
      </c>
      <c r="M639" s="262" t="s">
        <v>226</v>
      </c>
      <c r="N639" s="262">
        <v>4670</v>
      </c>
      <c r="O639" s="262" t="s">
        <v>263</v>
      </c>
      <c r="P639" s="262">
        <v>210</v>
      </c>
      <c r="Q639" s="262" t="s">
        <v>263</v>
      </c>
      <c r="R639" s="262" t="s">
        <v>314</v>
      </c>
      <c r="S639" s="267" t="s">
        <v>1532</v>
      </c>
      <c r="T639" s="268">
        <v>30</v>
      </c>
      <c r="U639" s="269">
        <v>543975</v>
      </c>
      <c r="V639" s="264" t="s">
        <v>1304</v>
      </c>
      <c r="W639" s="257" t="s">
        <v>3864</v>
      </c>
    </row>
    <row r="640" spans="1:23" ht="165.75" thickBot="1" x14ac:dyDescent="0.75">
      <c r="A640" s="261">
        <v>622</v>
      </c>
      <c r="B640" s="262" t="s">
        <v>1517</v>
      </c>
      <c r="C640" s="263" t="s">
        <v>1533</v>
      </c>
      <c r="D640" s="263" t="s">
        <v>1534</v>
      </c>
      <c r="E640" s="263" t="s">
        <v>651</v>
      </c>
      <c r="F640" s="263" t="s">
        <v>447</v>
      </c>
      <c r="G640" s="264" t="s">
        <v>191</v>
      </c>
      <c r="H640" s="265">
        <v>6882200</v>
      </c>
      <c r="I640" s="266">
        <v>8396284</v>
      </c>
      <c r="J640" s="262" t="s">
        <v>238</v>
      </c>
      <c r="K640" s="262"/>
      <c r="L640" s="262">
        <v>301</v>
      </c>
      <c r="M640" s="262" t="s">
        <v>226</v>
      </c>
      <c r="N640" s="262">
        <v>5780</v>
      </c>
      <c r="O640" s="262" t="s">
        <v>231</v>
      </c>
      <c r="P640" s="262">
        <v>350</v>
      </c>
      <c r="Q640" s="262" t="s">
        <v>239</v>
      </c>
      <c r="R640" s="262" t="s">
        <v>324</v>
      </c>
      <c r="S640" s="267" t="s">
        <v>1532</v>
      </c>
      <c r="T640" s="268">
        <v>30</v>
      </c>
      <c r="U640" s="269">
        <v>543975</v>
      </c>
      <c r="V640" s="264" t="s">
        <v>1304</v>
      </c>
      <c r="W640" s="257" t="s">
        <v>3864</v>
      </c>
    </row>
    <row r="641" spans="1:23" ht="165.75" thickBot="1" x14ac:dyDescent="0.75">
      <c r="A641" s="261">
        <v>623</v>
      </c>
      <c r="B641" s="262" t="s">
        <v>1487</v>
      </c>
      <c r="C641" s="263" t="s">
        <v>1535</v>
      </c>
      <c r="D641" s="263" t="s">
        <v>1536</v>
      </c>
      <c r="E641" s="263" t="s">
        <v>882</v>
      </c>
      <c r="F641" s="263" t="s">
        <v>447</v>
      </c>
      <c r="G641" s="264" t="s">
        <v>182</v>
      </c>
      <c r="H641" s="265">
        <v>5574000</v>
      </c>
      <c r="I641" s="266">
        <v>6800280</v>
      </c>
      <c r="J641" s="262" t="s">
        <v>230</v>
      </c>
      <c r="K641" s="262"/>
      <c r="L641" s="262">
        <v>292</v>
      </c>
      <c r="M641" s="262" t="s">
        <v>226</v>
      </c>
      <c r="N641" s="262">
        <v>4670</v>
      </c>
      <c r="O641" s="262" t="s">
        <v>263</v>
      </c>
      <c r="P641" s="262">
        <v>210</v>
      </c>
      <c r="Q641" s="262" t="s">
        <v>263</v>
      </c>
      <c r="R641" s="262" t="s">
        <v>313</v>
      </c>
      <c r="S641" s="267" t="s">
        <v>1532</v>
      </c>
      <c r="T641" s="268">
        <v>30</v>
      </c>
      <c r="U641" s="269">
        <v>543975</v>
      </c>
      <c r="V641" s="264" t="s">
        <v>1304</v>
      </c>
      <c r="W641" s="257" t="s">
        <v>3864</v>
      </c>
    </row>
    <row r="642" spans="1:23" ht="165.75" thickBot="1" x14ac:dyDescent="0.75">
      <c r="A642" s="261">
        <v>624</v>
      </c>
      <c r="B642" s="262" t="s">
        <v>1487</v>
      </c>
      <c r="C642" s="263" t="s">
        <v>1537</v>
      </c>
      <c r="D642" s="263" t="s">
        <v>1538</v>
      </c>
      <c r="E642" s="263" t="s">
        <v>1269</v>
      </c>
      <c r="F642" s="263" t="s">
        <v>447</v>
      </c>
      <c r="G642" s="264" t="s">
        <v>190</v>
      </c>
      <c r="H642" s="265">
        <v>6711200</v>
      </c>
      <c r="I642" s="266">
        <v>8187664</v>
      </c>
      <c r="J642" s="262" t="s">
        <v>238</v>
      </c>
      <c r="K642" s="262"/>
      <c r="L642" s="262">
        <v>292</v>
      </c>
      <c r="M642" s="262" t="s">
        <v>226</v>
      </c>
      <c r="N642" s="262">
        <v>5780</v>
      </c>
      <c r="O642" s="262" t="s">
        <v>231</v>
      </c>
      <c r="P642" s="262">
        <v>350</v>
      </c>
      <c r="Q642" s="262" t="s">
        <v>239</v>
      </c>
      <c r="R642" s="262" t="s">
        <v>323</v>
      </c>
      <c r="S642" s="267" t="s">
        <v>1532</v>
      </c>
      <c r="T642" s="268">
        <v>30</v>
      </c>
      <c r="U642" s="269">
        <v>543975</v>
      </c>
      <c r="V642" s="264" t="s">
        <v>1304</v>
      </c>
      <c r="W642" s="257" t="s">
        <v>3864</v>
      </c>
    </row>
    <row r="643" spans="1:23" ht="165.75" thickBot="1" x14ac:dyDescent="0.75">
      <c r="A643" s="261">
        <v>625</v>
      </c>
      <c r="B643" s="262" t="s">
        <v>1517</v>
      </c>
      <c r="C643" s="263" t="s">
        <v>1539</v>
      </c>
      <c r="D643" s="263" t="s">
        <v>1540</v>
      </c>
      <c r="E643" s="263" t="s">
        <v>1269</v>
      </c>
      <c r="F643" s="263" t="s">
        <v>447</v>
      </c>
      <c r="G643" s="264" t="s">
        <v>190</v>
      </c>
      <c r="H643" s="265">
        <v>6851000</v>
      </c>
      <c r="I643" s="266">
        <v>8358220</v>
      </c>
      <c r="J643" s="262" t="s">
        <v>238</v>
      </c>
      <c r="K643" s="262"/>
      <c r="L643" s="262">
        <v>292</v>
      </c>
      <c r="M643" s="262" t="s">
        <v>226</v>
      </c>
      <c r="N643" s="262">
        <v>5780</v>
      </c>
      <c r="O643" s="262" t="s">
        <v>231</v>
      </c>
      <c r="P643" s="262">
        <v>350</v>
      </c>
      <c r="Q643" s="262" t="s">
        <v>239</v>
      </c>
      <c r="R643" s="262" t="s">
        <v>323</v>
      </c>
      <c r="S643" s="267" t="s">
        <v>1541</v>
      </c>
      <c r="T643" s="268">
        <v>30</v>
      </c>
      <c r="U643" s="269">
        <v>543975</v>
      </c>
      <c r="V643" s="264" t="s">
        <v>1304</v>
      </c>
      <c r="W643" s="257" t="s">
        <v>3864</v>
      </c>
    </row>
    <row r="644" spans="1:23" ht="165.75" thickBot="1" x14ac:dyDescent="0.75">
      <c r="A644" s="261">
        <v>626</v>
      </c>
      <c r="B644" s="262" t="s">
        <v>1517</v>
      </c>
      <c r="C644" s="263" t="s">
        <v>1542</v>
      </c>
      <c r="D644" s="263" t="s">
        <v>1543</v>
      </c>
      <c r="E644" s="263" t="s">
        <v>651</v>
      </c>
      <c r="F644" s="263" t="s">
        <v>447</v>
      </c>
      <c r="G644" s="264" t="s">
        <v>191</v>
      </c>
      <c r="H644" s="265">
        <v>7022000</v>
      </c>
      <c r="I644" s="266">
        <v>8566840</v>
      </c>
      <c r="J644" s="262" t="s">
        <v>238</v>
      </c>
      <c r="K644" s="262"/>
      <c r="L644" s="262">
        <v>301</v>
      </c>
      <c r="M644" s="262" t="s">
        <v>226</v>
      </c>
      <c r="N644" s="262">
        <v>5780</v>
      </c>
      <c r="O644" s="262" t="s">
        <v>231</v>
      </c>
      <c r="P644" s="262">
        <v>350</v>
      </c>
      <c r="Q644" s="262" t="s">
        <v>239</v>
      </c>
      <c r="R644" s="262" t="s">
        <v>324</v>
      </c>
      <c r="S644" s="267" t="s">
        <v>1541</v>
      </c>
      <c r="T644" s="268">
        <v>30</v>
      </c>
      <c r="U644" s="269">
        <v>543975</v>
      </c>
      <c r="V644" s="264" t="s">
        <v>1304</v>
      </c>
      <c r="W644" s="257" t="s">
        <v>3864</v>
      </c>
    </row>
    <row r="645" spans="1:23" ht="165.75" thickBot="1" x14ac:dyDescent="0.75">
      <c r="A645" s="261">
        <v>627</v>
      </c>
      <c r="B645" s="262" t="s">
        <v>1517</v>
      </c>
      <c r="C645" s="263" t="s">
        <v>1544</v>
      </c>
      <c r="D645" s="263" t="s">
        <v>1545</v>
      </c>
      <c r="E645" s="263" t="s">
        <v>493</v>
      </c>
      <c r="F645" s="263" t="s">
        <v>447</v>
      </c>
      <c r="G645" s="264" t="s">
        <v>172</v>
      </c>
      <c r="H645" s="265">
        <v>7954000</v>
      </c>
      <c r="I645" s="266">
        <v>9703880</v>
      </c>
      <c r="J645" s="262" t="s">
        <v>225</v>
      </c>
      <c r="K645" s="262"/>
      <c r="L645" s="262">
        <v>292</v>
      </c>
      <c r="M645" s="262" t="s">
        <v>246</v>
      </c>
      <c r="N645" s="262">
        <v>6005</v>
      </c>
      <c r="O645" s="262" t="s">
        <v>231</v>
      </c>
      <c r="P645" s="262" t="s">
        <v>227</v>
      </c>
      <c r="Q645" s="262" t="s">
        <v>228</v>
      </c>
      <c r="R645" s="262" t="s">
        <v>301</v>
      </c>
      <c r="S645" s="267" t="s">
        <v>1546</v>
      </c>
      <c r="T645" s="268">
        <v>30</v>
      </c>
      <c r="U645" s="269">
        <v>543975</v>
      </c>
      <c r="V645" s="264" t="s">
        <v>1304</v>
      </c>
      <c r="W645" s="257" t="s">
        <v>3864</v>
      </c>
    </row>
    <row r="646" spans="1:23" ht="165.75" thickBot="1" x14ac:dyDescent="0.75">
      <c r="A646" s="261">
        <v>628</v>
      </c>
      <c r="B646" s="262" t="s">
        <v>1517</v>
      </c>
      <c r="C646" s="263" t="s">
        <v>1547</v>
      </c>
      <c r="D646" s="263" t="s">
        <v>1548</v>
      </c>
      <c r="E646" s="263" t="s">
        <v>555</v>
      </c>
      <c r="F646" s="263" t="s">
        <v>447</v>
      </c>
      <c r="G646" s="264" t="s">
        <v>68</v>
      </c>
      <c r="H646" s="265">
        <v>7954000</v>
      </c>
      <c r="I646" s="266">
        <v>9703880</v>
      </c>
      <c r="J646" s="262" t="s">
        <v>225</v>
      </c>
      <c r="K646" s="262"/>
      <c r="L646" s="262">
        <v>300</v>
      </c>
      <c r="M646" s="262">
        <v>154</v>
      </c>
      <c r="N646" s="262">
        <v>6070</v>
      </c>
      <c r="O646" s="262" t="s">
        <v>231</v>
      </c>
      <c r="P646" s="262" t="s">
        <v>227</v>
      </c>
      <c r="Q646" s="262" t="s">
        <v>228</v>
      </c>
      <c r="R646" s="262" t="s">
        <v>300</v>
      </c>
      <c r="S646" s="267" t="s">
        <v>1546</v>
      </c>
      <c r="T646" s="268">
        <v>30</v>
      </c>
      <c r="U646" s="269">
        <v>543975</v>
      </c>
      <c r="V646" s="264" t="s">
        <v>1304</v>
      </c>
      <c r="W646" s="257" t="s">
        <v>3864</v>
      </c>
    </row>
    <row r="647" spans="1:23" ht="165.75" thickBot="1" x14ac:dyDescent="0.75">
      <c r="A647" s="261">
        <v>629</v>
      </c>
      <c r="B647" s="262" t="s">
        <v>1517</v>
      </c>
      <c r="C647" s="263" t="s">
        <v>1549</v>
      </c>
      <c r="D647" s="263" t="s">
        <v>1550</v>
      </c>
      <c r="E647" s="263" t="s">
        <v>651</v>
      </c>
      <c r="F647" s="263" t="s">
        <v>447</v>
      </c>
      <c r="G647" s="264" t="s">
        <v>191</v>
      </c>
      <c r="H647" s="265">
        <v>6886500</v>
      </c>
      <c r="I647" s="266">
        <v>8401530</v>
      </c>
      <c r="J647" s="262" t="s">
        <v>238</v>
      </c>
      <c r="K647" s="262"/>
      <c r="L647" s="262">
        <v>301</v>
      </c>
      <c r="M647" s="262" t="s">
        <v>226</v>
      </c>
      <c r="N647" s="262">
        <v>5780</v>
      </c>
      <c r="O647" s="262" t="s">
        <v>231</v>
      </c>
      <c r="P647" s="262">
        <v>350</v>
      </c>
      <c r="Q647" s="262" t="s">
        <v>239</v>
      </c>
      <c r="R647" s="262" t="s">
        <v>324</v>
      </c>
      <c r="S647" s="267" t="s">
        <v>1546</v>
      </c>
      <c r="T647" s="268">
        <v>30</v>
      </c>
      <c r="U647" s="269">
        <v>543975</v>
      </c>
      <c r="V647" s="264" t="s">
        <v>1304</v>
      </c>
      <c r="W647" s="257" t="s">
        <v>3864</v>
      </c>
    </row>
    <row r="648" spans="1:23" ht="165.75" thickBot="1" x14ac:dyDescent="0.75">
      <c r="A648" s="261">
        <v>630</v>
      </c>
      <c r="B648" s="262" t="s">
        <v>1517</v>
      </c>
      <c r="C648" s="263" t="s">
        <v>1551</v>
      </c>
      <c r="D648" s="263" t="s">
        <v>1552</v>
      </c>
      <c r="E648" s="263" t="s">
        <v>886</v>
      </c>
      <c r="F648" s="263" t="s">
        <v>447</v>
      </c>
      <c r="G648" s="264" t="s">
        <v>183</v>
      </c>
      <c r="H648" s="265">
        <v>5749300</v>
      </c>
      <c r="I648" s="266">
        <v>7014146</v>
      </c>
      <c r="J648" s="262" t="s">
        <v>230</v>
      </c>
      <c r="K648" s="262"/>
      <c r="L648" s="262">
        <v>301</v>
      </c>
      <c r="M648" s="262" t="s">
        <v>226</v>
      </c>
      <c r="N648" s="262">
        <v>4670</v>
      </c>
      <c r="O648" s="262" t="s">
        <v>263</v>
      </c>
      <c r="P648" s="262">
        <v>210</v>
      </c>
      <c r="Q648" s="262" t="s">
        <v>263</v>
      </c>
      <c r="R648" s="262" t="s">
        <v>314</v>
      </c>
      <c r="S648" s="267" t="s">
        <v>1546</v>
      </c>
      <c r="T648" s="268">
        <v>30</v>
      </c>
      <c r="U648" s="269">
        <v>543975</v>
      </c>
      <c r="V648" s="264" t="s">
        <v>1304</v>
      </c>
      <c r="W648" s="257" t="s">
        <v>3864</v>
      </c>
    </row>
    <row r="649" spans="1:23" ht="165.75" thickBot="1" x14ac:dyDescent="0.75">
      <c r="A649" s="261">
        <v>631</v>
      </c>
      <c r="B649" s="262" t="s">
        <v>1517</v>
      </c>
      <c r="C649" s="263" t="s">
        <v>1553</v>
      </c>
      <c r="D649" s="263" t="s">
        <v>1554</v>
      </c>
      <c r="E649" s="263" t="s">
        <v>882</v>
      </c>
      <c r="F649" s="263" t="s">
        <v>447</v>
      </c>
      <c r="G649" s="264" t="s">
        <v>182</v>
      </c>
      <c r="H649" s="265">
        <v>5578300</v>
      </c>
      <c r="I649" s="266">
        <v>6805526</v>
      </c>
      <c r="J649" s="262" t="s">
        <v>230</v>
      </c>
      <c r="K649" s="262"/>
      <c r="L649" s="262">
        <v>292</v>
      </c>
      <c r="M649" s="262" t="s">
        <v>226</v>
      </c>
      <c r="N649" s="262">
        <v>4670</v>
      </c>
      <c r="O649" s="262" t="s">
        <v>263</v>
      </c>
      <c r="P649" s="262">
        <v>210</v>
      </c>
      <c r="Q649" s="262" t="s">
        <v>263</v>
      </c>
      <c r="R649" s="262" t="s">
        <v>313</v>
      </c>
      <c r="S649" s="267" t="s">
        <v>1546</v>
      </c>
      <c r="T649" s="268">
        <v>30</v>
      </c>
      <c r="U649" s="269">
        <v>543975</v>
      </c>
      <c r="V649" s="264" t="s">
        <v>1304</v>
      </c>
      <c r="W649" s="257" t="s">
        <v>3864</v>
      </c>
    </row>
    <row r="650" spans="1:23" ht="165.75" thickBot="1" x14ac:dyDescent="0.75">
      <c r="A650" s="261">
        <v>632</v>
      </c>
      <c r="B650" s="262" t="s">
        <v>1517</v>
      </c>
      <c r="C650" s="263" t="s">
        <v>1555</v>
      </c>
      <c r="D650" s="263" t="s">
        <v>1556</v>
      </c>
      <c r="E650" s="263" t="s">
        <v>489</v>
      </c>
      <c r="F650" s="263" t="s">
        <v>447</v>
      </c>
      <c r="G650" s="264" t="s">
        <v>174</v>
      </c>
      <c r="H650" s="265">
        <v>6466900</v>
      </c>
      <c r="I650" s="266">
        <v>7889618</v>
      </c>
      <c r="J650" s="262" t="s">
        <v>230</v>
      </c>
      <c r="K650" s="262"/>
      <c r="L650" s="262">
        <v>242</v>
      </c>
      <c r="M650" s="262" t="s">
        <v>226</v>
      </c>
      <c r="N650" s="262">
        <v>4920</v>
      </c>
      <c r="O650" s="262" t="s">
        <v>231</v>
      </c>
      <c r="P650" s="262">
        <v>350</v>
      </c>
      <c r="Q650" s="262" t="s">
        <v>231</v>
      </c>
      <c r="R650" s="262" t="s">
        <v>306</v>
      </c>
      <c r="S650" s="267" t="s">
        <v>1557</v>
      </c>
      <c r="T650" s="268">
        <v>30</v>
      </c>
      <c r="U650" s="269">
        <v>543975</v>
      </c>
      <c r="V650" s="264" t="s">
        <v>1304</v>
      </c>
      <c r="W650" s="257" t="s">
        <v>3864</v>
      </c>
    </row>
    <row r="651" spans="1:23" ht="165.75" thickBot="1" x14ac:dyDescent="0.75">
      <c r="A651" s="261">
        <v>633</v>
      </c>
      <c r="B651" s="262" t="s">
        <v>1517</v>
      </c>
      <c r="C651" s="263" t="s">
        <v>1558</v>
      </c>
      <c r="D651" s="263" t="s">
        <v>1559</v>
      </c>
      <c r="E651" s="263" t="s">
        <v>493</v>
      </c>
      <c r="F651" s="263" t="s">
        <v>447</v>
      </c>
      <c r="G651" s="264" t="s">
        <v>172</v>
      </c>
      <c r="H651" s="265">
        <v>9264300</v>
      </c>
      <c r="I651" s="266">
        <v>11302446</v>
      </c>
      <c r="J651" s="262" t="s">
        <v>225</v>
      </c>
      <c r="K651" s="262"/>
      <c r="L651" s="262">
        <v>292</v>
      </c>
      <c r="M651" s="262" t="s">
        <v>246</v>
      </c>
      <c r="N651" s="262">
        <v>6005</v>
      </c>
      <c r="O651" s="262" t="s">
        <v>231</v>
      </c>
      <c r="P651" s="262" t="s">
        <v>227</v>
      </c>
      <c r="Q651" s="262" t="s">
        <v>228</v>
      </c>
      <c r="R651" s="262" t="s">
        <v>301</v>
      </c>
      <c r="S651" s="267" t="s">
        <v>1560</v>
      </c>
      <c r="T651" s="268">
        <v>30</v>
      </c>
      <c r="U651" s="269">
        <v>543975</v>
      </c>
      <c r="V651" s="264" t="s">
        <v>1304</v>
      </c>
      <c r="W651" s="257" t="s">
        <v>3864</v>
      </c>
    </row>
    <row r="652" spans="1:23" ht="165.75" thickBot="1" x14ac:dyDescent="0.75">
      <c r="A652" s="261">
        <v>634</v>
      </c>
      <c r="B652" s="262" t="s">
        <v>1517</v>
      </c>
      <c r="C652" s="263" t="s">
        <v>1561</v>
      </c>
      <c r="D652" s="263" t="s">
        <v>1562</v>
      </c>
      <c r="E652" s="263" t="s">
        <v>651</v>
      </c>
      <c r="F652" s="263" t="s">
        <v>447</v>
      </c>
      <c r="G652" s="264" t="s">
        <v>191</v>
      </c>
      <c r="H652" s="265">
        <v>8196800</v>
      </c>
      <c r="I652" s="266">
        <v>10000096</v>
      </c>
      <c r="J652" s="262" t="s">
        <v>238</v>
      </c>
      <c r="K652" s="262"/>
      <c r="L652" s="262">
        <v>301</v>
      </c>
      <c r="M652" s="262" t="s">
        <v>226</v>
      </c>
      <c r="N652" s="262">
        <v>5780</v>
      </c>
      <c r="O652" s="262" t="s">
        <v>231</v>
      </c>
      <c r="P652" s="262">
        <v>350</v>
      </c>
      <c r="Q652" s="262" t="s">
        <v>239</v>
      </c>
      <c r="R652" s="262" t="s">
        <v>324</v>
      </c>
      <c r="S652" s="267" t="s">
        <v>1560</v>
      </c>
      <c r="T652" s="268">
        <v>30</v>
      </c>
      <c r="U652" s="269">
        <v>543975</v>
      </c>
      <c r="V652" s="264" t="s">
        <v>1304</v>
      </c>
      <c r="W652" s="257" t="s">
        <v>3864</v>
      </c>
    </row>
    <row r="653" spans="1:23" ht="165.75" thickBot="1" x14ac:dyDescent="0.75">
      <c r="A653" s="261">
        <v>635</v>
      </c>
      <c r="B653" s="262" t="s">
        <v>1517</v>
      </c>
      <c r="C653" s="263" t="s">
        <v>1563</v>
      </c>
      <c r="D653" s="263" t="s">
        <v>1564</v>
      </c>
      <c r="E653" s="263" t="s">
        <v>886</v>
      </c>
      <c r="F653" s="263" t="s">
        <v>447</v>
      </c>
      <c r="G653" s="264" t="s">
        <v>183</v>
      </c>
      <c r="H653" s="265">
        <v>7059600</v>
      </c>
      <c r="I653" s="266">
        <v>8612712</v>
      </c>
      <c r="J653" s="262" t="s">
        <v>230</v>
      </c>
      <c r="K653" s="262"/>
      <c r="L653" s="262">
        <v>301</v>
      </c>
      <c r="M653" s="262" t="s">
        <v>226</v>
      </c>
      <c r="N653" s="262">
        <v>4670</v>
      </c>
      <c r="O653" s="262" t="s">
        <v>263</v>
      </c>
      <c r="P653" s="262">
        <v>210</v>
      </c>
      <c r="Q653" s="262" t="s">
        <v>263</v>
      </c>
      <c r="R653" s="262" t="s">
        <v>314</v>
      </c>
      <c r="S653" s="267" t="s">
        <v>1560</v>
      </c>
      <c r="T653" s="268">
        <v>30</v>
      </c>
      <c r="U653" s="269">
        <v>543975</v>
      </c>
      <c r="V653" s="264" t="s">
        <v>1304</v>
      </c>
      <c r="W653" s="257" t="s">
        <v>3864</v>
      </c>
    </row>
    <row r="654" spans="1:23" ht="165.75" thickBot="1" x14ac:dyDescent="0.75">
      <c r="A654" s="261">
        <v>636</v>
      </c>
      <c r="B654" s="262" t="s">
        <v>1517</v>
      </c>
      <c r="C654" s="263" t="s">
        <v>1565</v>
      </c>
      <c r="D654" s="263" t="s">
        <v>1566</v>
      </c>
      <c r="E654" s="263" t="s">
        <v>882</v>
      </c>
      <c r="F654" s="263" t="s">
        <v>447</v>
      </c>
      <c r="G654" s="264" t="s">
        <v>182</v>
      </c>
      <c r="H654" s="265">
        <v>6888600</v>
      </c>
      <c r="I654" s="266">
        <v>8404092</v>
      </c>
      <c r="J654" s="262" t="s">
        <v>230</v>
      </c>
      <c r="K654" s="262"/>
      <c r="L654" s="262">
        <v>292</v>
      </c>
      <c r="M654" s="262" t="s">
        <v>226</v>
      </c>
      <c r="N654" s="262">
        <v>4670</v>
      </c>
      <c r="O654" s="262" t="s">
        <v>263</v>
      </c>
      <c r="P654" s="262">
        <v>210</v>
      </c>
      <c r="Q654" s="262" t="s">
        <v>263</v>
      </c>
      <c r="R654" s="262" t="s">
        <v>313</v>
      </c>
      <c r="S654" s="267" t="s">
        <v>1560</v>
      </c>
      <c r="T654" s="268">
        <v>30</v>
      </c>
      <c r="U654" s="269">
        <v>543975</v>
      </c>
      <c r="V654" s="264" t="s">
        <v>1304</v>
      </c>
      <c r="W654" s="257" t="s">
        <v>3864</v>
      </c>
    </row>
    <row r="655" spans="1:23" ht="165.75" thickBot="1" x14ac:dyDescent="0.75">
      <c r="A655" s="261">
        <v>637</v>
      </c>
      <c r="B655" s="262" t="s">
        <v>1517</v>
      </c>
      <c r="C655" s="263" t="s">
        <v>1567</v>
      </c>
      <c r="D655" s="263" t="s">
        <v>1568</v>
      </c>
      <c r="E655" s="263" t="s">
        <v>555</v>
      </c>
      <c r="F655" s="263" t="s">
        <v>447</v>
      </c>
      <c r="G655" s="264" t="s">
        <v>68</v>
      </c>
      <c r="H655" s="265">
        <v>9264300</v>
      </c>
      <c r="I655" s="266">
        <v>11302446</v>
      </c>
      <c r="J655" s="262" t="s">
        <v>225</v>
      </c>
      <c r="K655" s="262"/>
      <c r="L655" s="262">
        <v>300</v>
      </c>
      <c r="M655" s="262">
        <v>154</v>
      </c>
      <c r="N655" s="262">
        <v>6070</v>
      </c>
      <c r="O655" s="262" t="s">
        <v>231</v>
      </c>
      <c r="P655" s="262" t="s">
        <v>227</v>
      </c>
      <c r="Q655" s="262" t="s">
        <v>228</v>
      </c>
      <c r="R655" s="262" t="s">
        <v>300</v>
      </c>
      <c r="S655" s="267" t="s">
        <v>1560</v>
      </c>
      <c r="T655" s="268">
        <v>30</v>
      </c>
      <c r="U655" s="269">
        <v>543975</v>
      </c>
      <c r="V655" s="264" t="s">
        <v>1304</v>
      </c>
      <c r="W655" s="257" t="s">
        <v>3864</v>
      </c>
    </row>
    <row r="656" spans="1:23" ht="409.6" thickBot="1" x14ac:dyDescent="0.75">
      <c r="A656" s="261">
        <v>638</v>
      </c>
      <c r="B656" s="262" t="s">
        <v>638</v>
      </c>
      <c r="C656" s="263" t="s">
        <v>1584</v>
      </c>
      <c r="D656" s="263" t="s">
        <v>1585</v>
      </c>
      <c r="E656" s="263" t="s">
        <v>1269</v>
      </c>
      <c r="F656" s="263" t="s">
        <v>447</v>
      </c>
      <c r="G656" s="264" t="s">
        <v>190</v>
      </c>
      <c r="H656" s="265">
        <v>9511700</v>
      </c>
      <c r="I656" s="266">
        <v>11604274</v>
      </c>
      <c r="J656" s="262" t="s">
        <v>238</v>
      </c>
      <c r="K656" s="262"/>
      <c r="L656" s="262">
        <v>292</v>
      </c>
      <c r="M656" s="262" t="s">
        <v>226</v>
      </c>
      <c r="N656" s="262">
        <v>5780</v>
      </c>
      <c r="O656" s="262" t="s">
        <v>231</v>
      </c>
      <c r="P656" s="262">
        <v>350</v>
      </c>
      <c r="Q656" s="262" t="s">
        <v>239</v>
      </c>
      <c r="R656" s="262" t="s">
        <v>323</v>
      </c>
      <c r="S656" s="267" t="s">
        <v>1586</v>
      </c>
      <c r="T656" s="268">
        <v>30</v>
      </c>
      <c r="U656" s="269">
        <v>109437</v>
      </c>
      <c r="V656" s="264" t="s">
        <v>1587</v>
      </c>
      <c r="W656" s="257" t="s">
        <v>3866</v>
      </c>
    </row>
    <row r="657" spans="1:23" ht="409.6" thickBot="1" x14ac:dyDescent="0.75">
      <c r="A657" s="261">
        <v>639</v>
      </c>
      <c r="B657" s="262" t="s">
        <v>638</v>
      </c>
      <c r="C657" s="263" t="s">
        <v>1588</v>
      </c>
      <c r="D657" s="263" t="s">
        <v>1589</v>
      </c>
      <c r="E657" s="263" t="s">
        <v>651</v>
      </c>
      <c r="F657" s="263" t="s">
        <v>447</v>
      </c>
      <c r="G657" s="264" t="s">
        <v>191</v>
      </c>
      <c r="H657" s="265">
        <v>9682700</v>
      </c>
      <c r="I657" s="266">
        <v>11812894</v>
      </c>
      <c r="J657" s="262" t="s">
        <v>238</v>
      </c>
      <c r="K657" s="262"/>
      <c r="L657" s="262">
        <v>301</v>
      </c>
      <c r="M657" s="262" t="s">
        <v>226</v>
      </c>
      <c r="N657" s="262">
        <v>5780</v>
      </c>
      <c r="O657" s="262" t="s">
        <v>231</v>
      </c>
      <c r="P657" s="262">
        <v>350</v>
      </c>
      <c r="Q657" s="262" t="s">
        <v>239</v>
      </c>
      <c r="R657" s="262" t="s">
        <v>324</v>
      </c>
      <c r="S657" s="267" t="s">
        <v>1586</v>
      </c>
      <c r="T657" s="268">
        <v>30</v>
      </c>
      <c r="U657" s="269">
        <v>109437</v>
      </c>
      <c r="V657" s="264" t="s">
        <v>1587</v>
      </c>
      <c r="W657" s="257" t="s">
        <v>3866</v>
      </c>
    </row>
    <row r="658" spans="1:23" ht="409.6" thickBot="1" x14ac:dyDescent="0.75">
      <c r="A658" s="261">
        <v>640</v>
      </c>
      <c r="B658" s="262" t="s">
        <v>638</v>
      </c>
      <c r="C658" s="263" t="s">
        <v>1590</v>
      </c>
      <c r="D658" s="263" t="s">
        <v>1591</v>
      </c>
      <c r="E658" s="263" t="s">
        <v>493</v>
      </c>
      <c r="F658" s="263" t="s">
        <v>447</v>
      </c>
      <c r="G658" s="264" t="s">
        <v>172</v>
      </c>
      <c r="H658" s="265">
        <v>10750200</v>
      </c>
      <c r="I658" s="266">
        <v>13115244</v>
      </c>
      <c r="J658" s="262" t="s">
        <v>225</v>
      </c>
      <c r="K658" s="262"/>
      <c r="L658" s="262">
        <v>292</v>
      </c>
      <c r="M658" s="262" t="s">
        <v>246</v>
      </c>
      <c r="N658" s="262">
        <v>6005</v>
      </c>
      <c r="O658" s="262" t="s">
        <v>231</v>
      </c>
      <c r="P658" s="262" t="s">
        <v>227</v>
      </c>
      <c r="Q658" s="262" t="s">
        <v>228</v>
      </c>
      <c r="R658" s="262" t="s">
        <v>301</v>
      </c>
      <c r="S658" s="267" t="s">
        <v>1586</v>
      </c>
      <c r="T658" s="268">
        <v>30</v>
      </c>
      <c r="U658" s="269">
        <v>109437</v>
      </c>
      <c r="V658" s="264" t="s">
        <v>1587</v>
      </c>
      <c r="W658" s="257" t="s">
        <v>3866</v>
      </c>
    </row>
    <row r="659" spans="1:23" ht="396.75" thickBot="1" x14ac:dyDescent="0.75">
      <c r="A659" s="261">
        <v>641</v>
      </c>
      <c r="B659" s="262" t="s">
        <v>1487</v>
      </c>
      <c r="C659" s="263" t="s">
        <v>1592</v>
      </c>
      <c r="D659" s="263" t="s">
        <v>1593</v>
      </c>
      <c r="E659" s="263" t="s">
        <v>1269</v>
      </c>
      <c r="F659" s="263" t="s">
        <v>447</v>
      </c>
      <c r="G659" s="264" t="s">
        <v>190</v>
      </c>
      <c r="H659" s="265">
        <v>9336700</v>
      </c>
      <c r="I659" s="266">
        <v>11390774</v>
      </c>
      <c r="J659" s="262" t="s">
        <v>238</v>
      </c>
      <c r="K659" s="262"/>
      <c r="L659" s="262">
        <v>292</v>
      </c>
      <c r="M659" s="262" t="s">
        <v>226</v>
      </c>
      <c r="N659" s="262">
        <v>5780</v>
      </c>
      <c r="O659" s="262" t="s">
        <v>231</v>
      </c>
      <c r="P659" s="262">
        <v>350</v>
      </c>
      <c r="Q659" s="262" t="s">
        <v>239</v>
      </c>
      <c r="R659" s="262" t="s">
        <v>323</v>
      </c>
      <c r="S659" s="267" t="s">
        <v>1594</v>
      </c>
      <c r="T659" s="268">
        <v>30</v>
      </c>
      <c r="U659" s="269">
        <v>109437</v>
      </c>
      <c r="V659" s="264" t="s">
        <v>1587</v>
      </c>
      <c r="W659" s="257" t="s">
        <v>3866</v>
      </c>
    </row>
    <row r="660" spans="1:23" ht="396.75" thickBot="1" x14ac:dyDescent="0.75">
      <c r="A660" s="261">
        <v>642</v>
      </c>
      <c r="B660" s="262" t="s">
        <v>1487</v>
      </c>
      <c r="C660" s="263" t="s">
        <v>1595</v>
      </c>
      <c r="D660" s="263" t="s">
        <v>1596</v>
      </c>
      <c r="E660" s="263" t="s">
        <v>651</v>
      </c>
      <c r="F660" s="263" t="s">
        <v>447</v>
      </c>
      <c r="G660" s="264" t="s">
        <v>191</v>
      </c>
      <c r="H660" s="265">
        <v>9507700</v>
      </c>
      <c r="I660" s="266">
        <v>11599394</v>
      </c>
      <c r="J660" s="262" t="s">
        <v>238</v>
      </c>
      <c r="K660" s="262"/>
      <c r="L660" s="262">
        <v>301</v>
      </c>
      <c r="M660" s="262" t="s">
        <v>226</v>
      </c>
      <c r="N660" s="262">
        <v>5780</v>
      </c>
      <c r="O660" s="262" t="s">
        <v>231</v>
      </c>
      <c r="P660" s="262">
        <v>350</v>
      </c>
      <c r="Q660" s="262" t="s">
        <v>239</v>
      </c>
      <c r="R660" s="262" t="s">
        <v>324</v>
      </c>
      <c r="S660" s="267" t="s">
        <v>1594</v>
      </c>
      <c r="T660" s="268">
        <v>30</v>
      </c>
      <c r="U660" s="269">
        <v>109437</v>
      </c>
      <c r="V660" s="264" t="s">
        <v>1587</v>
      </c>
      <c r="W660" s="257" t="s">
        <v>3866</v>
      </c>
    </row>
    <row r="661" spans="1:23" ht="198.75" thickBot="1" x14ac:dyDescent="0.75">
      <c r="A661" s="261">
        <v>643</v>
      </c>
      <c r="B661" s="262" t="s">
        <v>1597</v>
      </c>
      <c r="C661" s="263" t="s">
        <v>1598</v>
      </c>
      <c r="D661" s="263" t="s">
        <v>1599</v>
      </c>
      <c r="E661" s="263" t="s">
        <v>493</v>
      </c>
      <c r="F661" s="263" t="s">
        <v>447</v>
      </c>
      <c r="G661" s="264" t="s">
        <v>172</v>
      </c>
      <c r="H661" s="265">
        <v>11187700</v>
      </c>
      <c r="I661" s="266">
        <v>13648994</v>
      </c>
      <c r="J661" s="262" t="s">
        <v>225</v>
      </c>
      <c r="K661" s="262"/>
      <c r="L661" s="262">
        <v>292</v>
      </c>
      <c r="M661" s="262" t="s">
        <v>246</v>
      </c>
      <c r="N661" s="262">
        <v>6005</v>
      </c>
      <c r="O661" s="262" t="s">
        <v>231</v>
      </c>
      <c r="P661" s="262" t="s">
        <v>227</v>
      </c>
      <c r="Q661" s="262" t="s">
        <v>228</v>
      </c>
      <c r="R661" s="262" t="s">
        <v>301</v>
      </c>
      <c r="S661" s="267" t="s">
        <v>1600</v>
      </c>
      <c r="T661" s="268">
        <v>30</v>
      </c>
      <c r="U661" s="269">
        <v>109437</v>
      </c>
      <c r="V661" s="264" t="s">
        <v>1587</v>
      </c>
      <c r="W661" s="257" t="s">
        <v>3866</v>
      </c>
    </row>
    <row r="662" spans="1:23" ht="198.75" thickBot="1" x14ac:dyDescent="0.75">
      <c r="A662" s="261">
        <v>644</v>
      </c>
      <c r="B662" s="262" t="s">
        <v>638</v>
      </c>
      <c r="C662" s="263" t="s">
        <v>1601</v>
      </c>
      <c r="D662" s="263" t="s">
        <v>1602</v>
      </c>
      <c r="E662" s="263" t="s">
        <v>493</v>
      </c>
      <c r="F662" s="263" t="s">
        <v>447</v>
      </c>
      <c r="G662" s="264" t="s">
        <v>172</v>
      </c>
      <c r="H662" s="265">
        <v>8416500</v>
      </c>
      <c r="I662" s="266">
        <v>10268130</v>
      </c>
      <c r="J662" s="262" t="s">
        <v>225</v>
      </c>
      <c r="K662" s="262"/>
      <c r="L662" s="262">
        <v>292</v>
      </c>
      <c r="M662" s="262" t="s">
        <v>246</v>
      </c>
      <c r="N662" s="262">
        <v>6005</v>
      </c>
      <c r="O662" s="262" t="s">
        <v>231</v>
      </c>
      <c r="P662" s="262" t="s">
        <v>227</v>
      </c>
      <c r="Q662" s="262" t="s">
        <v>228</v>
      </c>
      <c r="R662" s="262" t="s">
        <v>301</v>
      </c>
      <c r="S662" s="267" t="s">
        <v>1603</v>
      </c>
      <c r="T662" s="268">
        <v>30</v>
      </c>
      <c r="U662" s="269">
        <v>123138</v>
      </c>
      <c r="V662" s="264" t="s">
        <v>1604</v>
      </c>
      <c r="W662" s="257" t="s">
        <v>3867</v>
      </c>
    </row>
    <row r="663" spans="1:23" ht="198.75" thickBot="1" x14ac:dyDescent="0.75">
      <c r="A663" s="261">
        <v>645</v>
      </c>
      <c r="B663" s="262" t="s">
        <v>638</v>
      </c>
      <c r="C663" s="263" t="s">
        <v>1605</v>
      </c>
      <c r="D663" s="263" t="s">
        <v>1606</v>
      </c>
      <c r="E663" s="263" t="s">
        <v>493</v>
      </c>
      <c r="F663" s="263" t="s">
        <v>447</v>
      </c>
      <c r="G663" s="264" t="s">
        <v>172</v>
      </c>
      <c r="H663" s="265">
        <v>8431100</v>
      </c>
      <c r="I663" s="266">
        <v>10285942</v>
      </c>
      <c r="J663" s="262" t="s">
        <v>225</v>
      </c>
      <c r="K663" s="262"/>
      <c r="L663" s="262">
        <v>292</v>
      </c>
      <c r="M663" s="262" t="s">
        <v>246</v>
      </c>
      <c r="N663" s="262">
        <v>6005</v>
      </c>
      <c r="O663" s="262" t="s">
        <v>231</v>
      </c>
      <c r="P663" s="262" t="s">
        <v>227</v>
      </c>
      <c r="Q663" s="262" t="s">
        <v>228</v>
      </c>
      <c r="R663" s="262" t="s">
        <v>301</v>
      </c>
      <c r="S663" s="267" t="s">
        <v>1607</v>
      </c>
      <c r="T663" s="268">
        <v>30</v>
      </c>
      <c r="U663" s="269">
        <v>123138</v>
      </c>
      <c r="V663" s="264" t="s">
        <v>1604</v>
      </c>
      <c r="W663" s="257" t="s">
        <v>3867</v>
      </c>
    </row>
    <row r="664" spans="1:23" ht="198.75" thickBot="1" x14ac:dyDescent="0.75">
      <c r="A664" s="261">
        <v>646</v>
      </c>
      <c r="B664" s="262" t="s">
        <v>638</v>
      </c>
      <c r="C664" s="263" t="s">
        <v>1608</v>
      </c>
      <c r="D664" s="263" t="s">
        <v>1609</v>
      </c>
      <c r="E664" s="263" t="s">
        <v>1610</v>
      </c>
      <c r="F664" s="263" t="s">
        <v>447</v>
      </c>
      <c r="G664" s="264" t="s">
        <v>192</v>
      </c>
      <c r="H664" s="265">
        <v>7208200</v>
      </c>
      <c r="I664" s="266">
        <v>8794004</v>
      </c>
      <c r="J664" s="262" t="s">
        <v>238</v>
      </c>
      <c r="K664" s="262"/>
      <c r="L664" s="262">
        <v>292</v>
      </c>
      <c r="M664" s="262" t="s">
        <v>226</v>
      </c>
      <c r="N664" s="262">
        <v>5780</v>
      </c>
      <c r="O664" s="262" t="s">
        <v>231</v>
      </c>
      <c r="P664" s="262">
        <v>350</v>
      </c>
      <c r="Q664" s="262" t="s">
        <v>239</v>
      </c>
      <c r="R664" s="262" t="s">
        <v>325</v>
      </c>
      <c r="S664" s="267" t="s">
        <v>1611</v>
      </c>
      <c r="T664" s="268">
        <v>30</v>
      </c>
      <c r="U664" s="269">
        <v>123138</v>
      </c>
      <c r="V664" s="264" t="s">
        <v>1604</v>
      </c>
      <c r="W664" s="257" t="s">
        <v>3867</v>
      </c>
    </row>
    <row r="665" spans="1:23" ht="264.75" thickBot="1" x14ac:dyDescent="0.75">
      <c r="A665" s="261">
        <v>647</v>
      </c>
      <c r="B665" s="262" t="s">
        <v>638</v>
      </c>
      <c r="C665" s="263" t="s">
        <v>1612</v>
      </c>
      <c r="D665" s="263" t="s">
        <v>1613</v>
      </c>
      <c r="E665" s="263" t="s">
        <v>1614</v>
      </c>
      <c r="F665" s="263" t="s">
        <v>447</v>
      </c>
      <c r="G665" s="264" t="s">
        <v>197</v>
      </c>
      <c r="H665" s="265">
        <v>7348200</v>
      </c>
      <c r="I665" s="266">
        <v>8964804</v>
      </c>
      <c r="J665" s="262" t="s">
        <v>238</v>
      </c>
      <c r="K665" s="262"/>
      <c r="L665" s="262">
        <v>292</v>
      </c>
      <c r="M665" s="262" t="s">
        <v>226</v>
      </c>
      <c r="N665" s="262">
        <v>5530</v>
      </c>
      <c r="O665" s="262">
        <v>1</v>
      </c>
      <c r="P665" s="262">
        <v>350</v>
      </c>
      <c r="Q665" s="262" t="s">
        <v>239</v>
      </c>
      <c r="R665" s="262" t="s">
        <v>329</v>
      </c>
      <c r="S665" s="267" t="s">
        <v>1611</v>
      </c>
      <c r="T665" s="268">
        <v>30</v>
      </c>
      <c r="U665" s="269">
        <v>123138</v>
      </c>
      <c r="V665" s="264" t="s">
        <v>1604</v>
      </c>
      <c r="W665" s="257" t="s">
        <v>3867</v>
      </c>
    </row>
    <row r="666" spans="1:23" ht="198.75" thickBot="1" x14ac:dyDescent="0.75">
      <c r="A666" s="261">
        <v>648</v>
      </c>
      <c r="B666" s="262" t="s">
        <v>638</v>
      </c>
      <c r="C666" s="263" t="s">
        <v>1615</v>
      </c>
      <c r="D666" s="263" t="s">
        <v>1616</v>
      </c>
      <c r="E666" s="263" t="s">
        <v>1273</v>
      </c>
      <c r="F666" s="263" t="s">
        <v>447</v>
      </c>
      <c r="G666" s="264" t="s">
        <v>196</v>
      </c>
      <c r="H666" s="265">
        <v>7131200</v>
      </c>
      <c r="I666" s="266">
        <v>8700064</v>
      </c>
      <c r="J666" s="262" t="s">
        <v>238</v>
      </c>
      <c r="K666" s="262"/>
      <c r="L666" s="262">
        <v>292</v>
      </c>
      <c r="M666" s="262" t="s">
        <v>226</v>
      </c>
      <c r="N666" s="262">
        <v>5780</v>
      </c>
      <c r="O666" s="262" t="s">
        <v>231</v>
      </c>
      <c r="P666" s="262">
        <v>210</v>
      </c>
      <c r="Q666" s="262" t="s">
        <v>231</v>
      </c>
      <c r="R666" s="262" t="s">
        <v>323</v>
      </c>
      <c r="S666" s="267" t="s">
        <v>1611</v>
      </c>
      <c r="T666" s="268">
        <v>30</v>
      </c>
      <c r="U666" s="269">
        <v>123138</v>
      </c>
      <c r="V666" s="264" t="s">
        <v>1604</v>
      </c>
      <c r="W666" s="257" t="s">
        <v>3867</v>
      </c>
    </row>
    <row r="667" spans="1:23" ht="198.75" thickBot="1" x14ac:dyDescent="0.75">
      <c r="A667" s="261">
        <v>649</v>
      </c>
      <c r="B667" s="262" t="s">
        <v>638</v>
      </c>
      <c r="C667" s="263" t="s">
        <v>1617</v>
      </c>
      <c r="D667" s="263" t="s">
        <v>1618</v>
      </c>
      <c r="E667" s="263" t="s">
        <v>1269</v>
      </c>
      <c r="F667" s="263" t="s">
        <v>447</v>
      </c>
      <c r="G667" s="264" t="s">
        <v>190</v>
      </c>
      <c r="H667" s="265">
        <v>7278600</v>
      </c>
      <c r="I667" s="266">
        <v>8879892</v>
      </c>
      <c r="J667" s="262" t="s">
        <v>238</v>
      </c>
      <c r="K667" s="262"/>
      <c r="L667" s="262">
        <v>292</v>
      </c>
      <c r="M667" s="262" t="s">
        <v>226</v>
      </c>
      <c r="N667" s="262">
        <v>5780</v>
      </c>
      <c r="O667" s="262" t="s">
        <v>231</v>
      </c>
      <c r="P667" s="262">
        <v>350</v>
      </c>
      <c r="Q667" s="262" t="s">
        <v>239</v>
      </c>
      <c r="R667" s="262" t="s">
        <v>323</v>
      </c>
      <c r="S667" s="267" t="s">
        <v>1611</v>
      </c>
      <c r="T667" s="268">
        <v>30</v>
      </c>
      <c r="U667" s="269">
        <v>123138</v>
      </c>
      <c r="V667" s="264" t="s">
        <v>1604</v>
      </c>
      <c r="W667" s="257" t="s">
        <v>3867</v>
      </c>
    </row>
    <row r="668" spans="1:23" ht="198.75" thickBot="1" x14ac:dyDescent="0.75">
      <c r="A668" s="261">
        <v>650</v>
      </c>
      <c r="B668" s="262" t="s">
        <v>638</v>
      </c>
      <c r="C668" s="263" t="s">
        <v>1619</v>
      </c>
      <c r="D668" s="263" t="s">
        <v>1620</v>
      </c>
      <c r="E668" s="263" t="s">
        <v>493</v>
      </c>
      <c r="F668" s="263" t="s">
        <v>447</v>
      </c>
      <c r="G668" s="264" t="s">
        <v>172</v>
      </c>
      <c r="H668" s="265">
        <v>8450000</v>
      </c>
      <c r="I668" s="266">
        <v>10309000</v>
      </c>
      <c r="J668" s="262" t="s">
        <v>225</v>
      </c>
      <c r="K668" s="262"/>
      <c r="L668" s="262">
        <v>292</v>
      </c>
      <c r="M668" s="262" t="s">
        <v>246</v>
      </c>
      <c r="N668" s="262">
        <v>6005</v>
      </c>
      <c r="O668" s="262" t="s">
        <v>231</v>
      </c>
      <c r="P668" s="262" t="s">
        <v>227</v>
      </c>
      <c r="Q668" s="262" t="s">
        <v>228</v>
      </c>
      <c r="R668" s="262" t="s">
        <v>301</v>
      </c>
      <c r="S668" s="267" t="s">
        <v>1621</v>
      </c>
      <c r="T668" s="268">
        <v>30</v>
      </c>
      <c r="U668" s="269">
        <v>123138</v>
      </c>
      <c r="V668" s="264" t="s">
        <v>1604</v>
      </c>
      <c r="W668" s="257" t="s">
        <v>3867</v>
      </c>
    </row>
    <row r="669" spans="1:23" ht="198.75" thickBot="1" x14ac:dyDescent="0.75">
      <c r="A669" s="261">
        <v>651</v>
      </c>
      <c r="B669" s="262" t="s">
        <v>638</v>
      </c>
      <c r="C669" s="263" t="s">
        <v>1622</v>
      </c>
      <c r="D669" s="263" t="s">
        <v>1623</v>
      </c>
      <c r="E669" s="263" t="s">
        <v>1610</v>
      </c>
      <c r="F669" s="263" t="s">
        <v>447</v>
      </c>
      <c r="G669" s="264" t="s">
        <v>192</v>
      </c>
      <c r="H669" s="265">
        <v>7166900</v>
      </c>
      <c r="I669" s="266">
        <v>8743618</v>
      </c>
      <c r="J669" s="262" t="s">
        <v>238</v>
      </c>
      <c r="K669" s="262"/>
      <c r="L669" s="262">
        <v>292</v>
      </c>
      <c r="M669" s="262" t="s">
        <v>226</v>
      </c>
      <c r="N669" s="262">
        <v>5780</v>
      </c>
      <c r="O669" s="262" t="s">
        <v>231</v>
      </c>
      <c r="P669" s="262">
        <v>350</v>
      </c>
      <c r="Q669" s="262" t="s">
        <v>239</v>
      </c>
      <c r="R669" s="262" t="s">
        <v>325</v>
      </c>
      <c r="S669" s="267" t="s">
        <v>1624</v>
      </c>
      <c r="T669" s="268">
        <v>30</v>
      </c>
      <c r="U669" s="269">
        <v>123138</v>
      </c>
      <c r="V669" s="264" t="s">
        <v>1604</v>
      </c>
      <c r="W669" s="257" t="s">
        <v>3867</v>
      </c>
    </row>
    <row r="670" spans="1:23" ht="198.75" thickBot="1" x14ac:dyDescent="0.75">
      <c r="A670" s="261">
        <v>652</v>
      </c>
      <c r="B670" s="262" t="s">
        <v>638</v>
      </c>
      <c r="C670" s="263" t="s">
        <v>1625</v>
      </c>
      <c r="D670" s="263" t="s">
        <v>1626</v>
      </c>
      <c r="E670" s="263" t="s">
        <v>1273</v>
      </c>
      <c r="F670" s="263" t="s">
        <v>447</v>
      </c>
      <c r="G670" s="264" t="s">
        <v>196</v>
      </c>
      <c r="H670" s="265">
        <v>7089900</v>
      </c>
      <c r="I670" s="266">
        <v>8649678</v>
      </c>
      <c r="J670" s="262" t="s">
        <v>238</v>
      </c>
      <c r="K670" s="262"/>
      <c r="L670" s="262">
        <v>292</v>
      </c>
      <c r="M670" s="262" t="s">
        <v>226</v>
      </c>
      <c r="N670" s="262">
        <v>5780</v>
      </c>
      <c r="O670" s="262" t="s">
        <v>231</v>
      </c>
      <c r="P670" s="262">
        <v>210</v>
      </c>
      <c r="Q670" s="262" t="s">
        <v>231</v>
      </c>
      <c r="R670" s="262" t="s">
        <v>323</v>
      </c>
      <c r="S670" s="267" t="s">
        <v>1624</v>
      </c>
      <c r="T670" s="268">
        <v>30</v>
      </c>
      <c r="U670" s="269">
        <v>123138</v>
      </c>
      <c r="V670" s="264" t="s">
        <v>1604</v>
      </c>
      <c r="W670" s="257" t="s">
        <v>3867</v>
      </c>
    </row>
    <row r="671" spans="1:23" ht="264.75" thickBot="1" x14ac:dyDescent="0.75">
      <c r="A671" s="261">
        <v>653</v>
      </c>
      <c r="B671" s="262" t="s">
        <v>638</v>
      </c>
      <c r="C671" s="263" t="s">
        <v>1627</v>
      </c>
      <c r="D671" s="263" t="s">
        <v>1628</v>
      </c>
      <c r="E671" s="263" t="s">
        <v>1614</v>
      </c>
      <c r="F671" s="263" t="s">
        <v>447</v>
      </c>
      <c r="G671" s="264" t="s">
        <v>197</v>
      </c>
      <c r="H671" s="265">
        <v>7306900</v>
      </c>
      <c r="I671" s="266">
        <v>8914418</v>
      </c>
      <c r="J671" s="262" t="s">
        <v>238</v>
      </c>
      <c r="K671" s="262"/>
      <c r="L671" s="262">
        <v>292</v>
      </c>
      <c r="M671" s="262" t="s">
        <v>226</v>
      </c>
      <c r="N671" s="262">
        <v>5530</v>
      </c>
      <c r="O671" s="262">
        <v>1</v>
      </c>
      <c r="P671" s="262">
        <v>350</v>
      </c>
      <c r="Q671" s="262" t="s">
        <v>239</v>
      </c>
      <c r="R671" s="262" t="s">
        <v>329</v>
      </c>
      <c r="S671" s="267" t="s">
        <v>1624</v>
      </c>
      <c r="T671" s="268">
        <v>30</v>
      </c>
      <c r="U671" s="269">
        <v>123138</v>
      </c>
      <c r="V671" s="264" t="s">
        <v>1604</v>
      </c>
      <c r="W671" s="257" t="s">
        <v>3867</v>
      </c>
    </row>
    <row r="672" spans="1:23" ht="198.75" thickBot="1" x14ac:dyDescent="0.75">
      <c r="A672" s="261">
        <v>654</v>
      </c>
      <c r="B672" s="262" t="s">
        <v>638</v>
      </c>
      <c r="C672" s="263" t="s">
        <v>1629</v>
      </c>
      <c r="D672" s="263" t="s">
        <v>1630</v>
      </c>
      <c r="E672" s="263" t="s">
        <v>1269</v>
      </c>
      <c r="F672" s="263" t="s">
        <v>447</v>
      </c>
      <c r="G672" s="264" t="s">
        <v>190</v>
      </c>
      <c r="H672" s="265">
        <v>7237300</v>
      </c>
      <c r="I672" s="266">
        <v>8829506</v>
      </c>
      <c r="J672" s="262" t="s">
        <v>238</v>
      </c>
      <c r="K672" s="262"/>
      <c r="L672" s="262">
        <v>292</v>
      </c>
      <c r="M672" s="262" t="s">
        <v>226</v>
      </c>
      <c r="N672" s="262">
        <v>5780</v>
      </c>
      <c r="O672" s="262" t="s">
        <v>231</v>
      </c>
      <c r="P672" s="262">
        <v>350</v>
      </c>
      <c r="Q672" s="262" t="s">
        <v>239</v>
      </c>
      <c r="R672" s="262" t="s">
        <v>323</v>
      </c>
      <c r="S672" s="267" t="s">
        <v>1624</v>
      </c>
      <c r="T672" s="268">
        <v>30</v>
      </c>
      <c r="U672" s="269">
        <v>123138</v>
      </c>
      <c r="V672" s="264" t="s">
        <v>1604</v>
      </c>
      <c r="W672" s="257" t="s">
        <v>3867</v>
      </c>
    </row>
    <row r="673" spans="1:23" ht="198.75" thickBot="1" x14ac:dyDescent="0.75">
      <c r="A673" s="261">
        <v>655</v>
      </c>
      <c r="B673" s="262" t="s">
        <v>638</v>
      </c>
      <c r="C673" s="263" t="s">
        <v>1631</v>
      </c>
      <c r="D673" s="263" t="s">
        <v>1632</v>
      </c>
      <c r="E673" s="263" t="s">
        <v>1610</v>
      </c>
      <c r="F673" s="263" t="s">
        <v>447</v>
      </c>
      <c r="G673" s="264" t="s">
        <v>192</v>
      </c>
      <c r="H673" s="265">
        <v>7249600</v>
      </c>
      <c r="I673" s="266">
        <v>8844512</v>
      </c>
      <c r="J673" s="262" t="s">
        <v>238</v>
      </c>
      <c r="K673" s="262"/>
      <c r="L673" s="262">
        <v>292</v>
      </c>
      <c r="M673" s="262" t="s">
        <v>226</v>
      </c>
      <c r="N673" s="262">
        <v>5780</v>
      </c>
      <c r="O673" s="262" t="s">
        <v>231</v>
      </c>
      <c r="P673" s="262">
        <v>350</v>
      </c>
      <c r="Q673" s="262" t="s">
        <v>239</v>
      </c>
      <c r="R673" s="262" t="s">
        <v>325</v>
      </c>
      <c r="S673" s="267" t="s">
        <v>1633</v>
      </c>
      <c r="T673" s="268">
        <v>30</v>
      </c>
      <c r="U673" s="269">
        <v>123138</v>
      </c>
      <c r="V673" s="264" t="s">
        <v>1604</v>
      </c>
      <c r="W673" s="257" t="s">
        <v>3867</v>
      </c>
    </row>
    <row r="674" spans="1:23" ht="198.75" thickBot="1" x14ac:dyDescent="0.75">
      <c r="A674" s="261">
        <v>656</v>
      </c>
      <c r="B674" s="262" t="s">
        <v>638</v>
      </c>
      <c r="C674" s="263" t="s">
        <v>1634</v>
      </c>
      <c r="D674" s="263" t="s">
        <v>1635</v>
      </c>
      <c r="E674" s="263" t="s">
        <v>1273</v>
      </c>
      <c r="F674" s="263" t="s">
        <v>447</v>
      </c>
      <c r="G674" s="264" t="s">
        <v>196</v>
      </c>
      <c r="H674" s="265">
        <v>7172600</v>
      </c>
      <c r="I674" s="266">
        <v>8750572</v>
      </c>
      <c r="J674" s="262" t="s">
        <v>238</v>
      </c>
      <c r="K674" s="262"/>
      <c r="L674" s="262">
        <v>292</v>
      </c>
      <c r="M674" s="262" t="s">
        <v>226</v>
      </c>
      <c r="N674" s="262">
        <v>5780</v>
      </c>
      <c r="O674" s="262" t="s">
        <v>231</v>
      </c>
      <c r="P674" s="262">
        <v>210</v>
      </c>
      <c r="Q674" s="262" t="s">
        <v>231</v>
      </c>
      <c r="R674" s="262" t="s">
        <v>323</v>
      </c>
      <c r="S674" s="267" t="s">
        <v>1633</v>
      </c>
      <c r="T674" s="268">
        <v>30</v>
      </c>
      <c r="U674" s="269">
        <v>123138</v>
      </c>
      <c r="V674" s="264" t="s">
        <v>1604</v>
      </c>
      <c r="W674" s="257" t="s">
        <v>3867</v>
      </c>
    </row>
    <row r="675" spans="1:23" ht="264.75" thickBot="1" x14ac:dyDescent="0.75">
      <c r="A675" s="261">
        <v>657</v>
      </c>
      <c r="B675" s="262" t="s">
        <v>638</v>
      </c>
      <c r="C675" s="263" t="s">
        <v>1636</v>
      </c>
      <c r="D675" s="263" t="s">
        <v>1637</v>
      </c>
      <c r="E675" s="263" t="s">
        <v>1614</v>
      </c>
      <c r="F675" s="263" t="s">
        <v>447</v>
      </c>
      <c r="G675" s="264" t="s">
        <v>197</v>
      </c>
      <c r="H675" s="265">
        <v>7389600</v>
      </c>
      <c r="I675" s="266">
        <v>9015312</v>
      </c>
      <c r="J675" s="262" t="s">
        <v>238</v>
      </c>
      <c r="K675" s="262"/>
      <c r="L675" s="262">
        <v>292</v>
      </c>
      <c r="M675" s="262" t="s">
        <v>226</v>
      </c>
      <c r="N675" s="262">
        <v>5530</v>
      </c>
      <c r="O675" s="262">
        <v>1</v>
      </c>
      <c r="P675" s="262">
        <v>350</v>
      </c>
      <c r="Q675" s="262" t="s">
        <v>239</v>
      </c>
      <c r="R675" s="262" t="s">
        <v>329</v>
      </c>
      <c r="S675" s="267" t="s">
        <v>1633</v>
      </c>
      <c r="T675" s="268">
        <v>30</v>
      </c>
      <c r="U675" s="269">
        <v>123138</v>
      </c>
      <c r="V675" s="264" t="s">
        <v>1604</v>
      </c>
      <c r="W675" s="257" t="s">
        <v>3867</v>
      </c>
    </row>
    <row r="676" spans="1:23" ht="198.75" thickBot="1" x14ac:dyDescent="0.75">
      <c r="A676" s="261">
        <v>658</v>
      </c>
      <c r="B676" s="262" t="s">
        <v>638</v>
      </c>
      <c r="C676" s="263" t="s">
        <v>1638</v>
      </c>
      <c r="D676" s="263" t="s">
        <v>1639</v>
      </c>
      <c r="E676" s="263" t="s">
        <v>1269</v>
      </c>
      <c r="F676" s="263" t="s">
        <v>447</v>
      </c>
      <c r="G676" s="264" t="s">
        <v>190</v>
      </c>
      <c r="H676" s="265">
        <v>7320000</v>
      </c>
      <c r="I676" s="266">
        <v>8930400</v>
      </c>
      <c r="J676" s="262" t="s">
        <v>238</v>
      </c>
      <c r="K676" s="262"/>
      <c r="L676" s="262">
        <v>292</v>
      </c>
      <c r="M676" s="262" t="s">
        <v>226</v>
      </c>
      <c r="N676" s="262">
        <v>5780</v>
      </c>
      <c r="O676" s="262" t="s">
        <v>231</v>
      </c>
      <c r="P676" s="262">
        <v>350</v>
      </c>
      <c r="Q676" s="262" t="s">
        <v>239</v>
      </c>
      <c r="R676" s="262" t="s">
        <v>323</v>
      </c>
      <c r="S676" s="267" t="s">
        <v>1633</v>
      </c>
      <c r="T676" s="268">
        <v>30</v>
      </c>
      <c r="U676" s="269">
        <v>123138</v>
      </c>
      <c r="V676" s="264" t="s">
        <v>1604</v>
      </c>
      <c r="W676" s="257" t="s">
        <v>3867</v>
      </c>
    </row>
    <row r="677" spans="1:23" ht="198.75" thickBot="1" x14ac:dyDescent="0.75">
      <c r="A677" s="261">
        <v>659</v>
      </c>
      <c r="B677" s="262" t="s">
        <v>638</v>
      </c>
      <c r="C677" s="263" t="s">
        <v>1640</v>
      </c>
      <c r="D677" s="263" t="s">
        <v>1641</v>
      </c>
      <c r="E677" s="263" t="s">
        <v>651</v>
      </c>
      <c r="F677" s="263" t="s">
        <v>447</v>
      </c>
      <c r="G677" s="264" t="s">
        <v>191</v>
      </c>
      <c r="H677" s="265">
        <v>7527100</v>
      </c>
      <c r="I677" s="266">
        <v>9183062</v>
      </c>
      <c r="J677" s="262" t="s">
        <v>238</v>
      </c>
      <c r="K677" s="262"/>
      <c r="L677" s="262">
        <v>301</v>
      </c>
      <c r="M677" s="262" t="s">
        <v>226</v>
      </c>
      <c r="N677" s="262">
        <v>5780</v>
      </c>
      <c r="O677" s="262" t="s">
        <v>231</v>
      </c>
      <c r="P677" s="262">
        <v>350</v>
      </c>
      <c r="Q677" s="262" t="s">
        <v>239</v>
      </c>
      <c r="R677" s="262" t="s">
        <v>324</v>
      </c>
      <c r="S677" s="267" t="s">
        <v>1642</v>
      </c>
      <c r="T677" s="268">
        <v>30</v>
      </c>
      <c r="U677" s="269">
        <v>123138</v>
      </c>
      <c r="V677" s="264" t="s">
        <v>1604</v>
      </c>
      <c r="W677" s="257" t="s">
        <v>3867</v>
      </c>
    </row>
    <row r="678" spans="1:23" ht="198.75" thickBot="1" x14ac:dyDescent="0.75">
      <c r="A678" s="261">
        <v>660</v>
      </c>
      <c r="B678" s="262" t="s">
        <v>638</v>
      </c>
      <c r="C678" s="263" t="s">
        <v>1643</v>
      </c>
      <c r="D678" s="263" t="s">
        <v>1644</v>
      </c>
      <c r="E678" s="263" t="s">
        <v>1269</v>
      </c>
      <c r="F678" s="263" t="s">
        <v>447</v>
      </c>
      <c r="G678" s="264" t="s">
        <v>190</v>
      </c>
      <c r="H678" s="265">
        <v>7356100</v>
      </c>
      <c r="I678" s="266">
        <v>8974442</v>
      </c>
      <c r="J678" s="262" t="s">
        <v>238</v>
      </c>
      <c r="K678" s="262"/>
      <c r="L678" s="262">
        <v>292</v>
      </c>
      <c r="M678" s="262" t="s">
        <v>226</v>
      </c>
      <c r="N678" s="262">
        <v>5780</v>
      </c>
      <c r="O678" s="262" t="s">
        <v>231</v>
      </c>
      <c r="P678" s="262">
        <v>350</v>
      </c>
      <c r="Q678" s="262" t="s">
        <v>239</v>
      </c>
      <c r="R678" s="262" t="s">
        <v>323</v>
      </c>
      <c r="S678" s="267" t="s">
        <v>1642</v>
      </c>
      <c r="T678" s="268">
        <v>30</v>
      </c>
      <c r="U678" s="269">
        <v>123138</v>
      </c>
      <c r="V678" s="264" t="s">
        <v>1604</v>
      </c>
      <c r="W678" s="257" t="s">
        <v>3867</v>
      </c>
    </row>
    <row r="679" spans="1:23" ht="198.75" thickBot="1" x14ac:dyDescent="0.75">
      <c r="A679" s="261">
        <v>661</v>
      </c>
      <c r="B679" s="262" t="s">
        <v>638</v>
      </c>
      <c r="C679" s="263" t="s">
        <v>1645</v>
      </c>
      <c r="D679" s="263" t="s">
        <v>1646</v>
      </c>
      <c r="E679" s="263" t="s">
        <v>651</v>
      </c>
      <c r="F679" s="263" t="s">
        <v>447</v>
      </c>
      <c r="G679" s="264" t="s">
        <v>191</v>
      </c>
      <c r="H679" s="265">
        <v>8411000</v>
      </c>
      <c r="I679" s="266">
        <v>10261420</v>
      </c>
      <c r="J679" s="262" t="s">
        <v>238</v>
      </c>
      <c r="K679" s="262"/>
      <c r="L679" s="262">
        <v>301</v>
      </c>
      <c r="M679" s="262" t="s">
        <v>226</v>
      </c>
      <c r="N679" s="262">
        <v>5780</v>
      </c>
      <c r="O679" s="262" t="s">
        <v>231</v>
      </c>
      <c r="P679" s="262">
        <v>350</v>
      </c>
      <c r="Q679" s="262" t="s">
        <v>239</v>
      </c>
      <c r="R679" s="262" t="s">
        <v>324</v>
      </c>
      <c r="S679" s="267" t="s">
        <v>1647</v>
      </c>
      <c r="T679" s="268">
        <v>30</v>
      </c>
      <c r="U679" s="269">
        <v>123138</v>
      </c>
      <c r="V679" s="264" t="s">
        <v>1604</v>
      </c>
      <c r="W679" s="257" t="s">
        <v>3867</v>
      </c>
    </row>
    <row r="680" spans="1:23" ht="198.75" thickBot="1" x14ac:dyDescent="0.75">
      <c r="A680" s="261">
        <v>662</v>
      </c>
      <c r="B680" s="262" t="s">
        <v>638</v>
      </c>
      <c r="C680" s="263" t="s">
        <v>1648</v>
      </c>
      <c r="D680" s="263" t="s">
        <v>1649</v>
      </c>
      <c r="E680" s="263" t="s">
        <v>651</v>
      </c>
      <c r="F680" s="263" t="s">
        <v>447</v>
      </c>
      <c r="G680" s="264" t="s">
        <v>191</v>
      </c>
      <c r="H680" s="265">
        <v>7609700</v>
      </c>
      <c r="I680" s="266">
        <v>9283834</v>
      </c>
      <c r="J680" s="262" t="s">
        <v>238</v>
      </c>
      <c r="K680" s="262"/>
      <c r="L680" s="262">
        <v>301</v>
      </c>
      <c r="M680" s="262" t="s">
        <v>226</v>
      </c>
      <c r="N680" s="262">
        <v>5780</v>
      </c>
      <c r="O680" s="262" t="s">
        <v>231</v>
      </c>
      <c r="P680" s="262">
        <v>350</v>
      </c>
      <c r="Q680" s="262" t="s">
        <v>239</v>
      </c>
      <c r="R680" s="262" t="s">
        <v>324</v>
      </c>
      <c r="S680" s="267" t="s">
        <v>1650</v>
      </c>
      <c r="T680" s="268">
        <v>30</v>
      </c>
      <c r="U680" s="269">
        <v>123138</v>
      </c>
      <c r="V680" s="264" t="s">
        <v>1604</v>
      </c>
      <c r="W680" s="257" t="s">
        <v>3867</v>
      </c>
    </row>
    <row r="681" spans="1:23" ht="198.75" thickBot="1" x14ac:dyDescent="0.75">
      <c r="A681" s="261">
        <v>663</v>
      </c>
      <c r="B681" s="262" t="s">
        <v>638</v>
      </c>
      <c r="C681" s="263" t="s">
        <v>1651</v>
      </c>
      <c r="D681" s="263" t="s">
        <v>1652</v>
      </c>
      <c r="E681" s="263" t="s">
        <v>1269</v>
      </c>
      <c r="F681" s="263" t="s">
        <v>447</v>
      </c>
      <c r="G681" s="264" t="s">
        <v>190</v>
      </c>
      <c r="H681" s="265">
        <v>7438700</v>
      </c>
      <c r="I681" s="266">
        <v>9075214</v>
      </c>
      <c r="J681" s="262" t="s">
        <v>238</v>
      </c>
      <c r="K681" s="262"/>
      <c r="L681" s="262">
        <v>292</v>
      </c>
      <c r="M681" s="262" t="s">
        <v>226</v>
      </c>
      <c r="N681" s="262">
        <v>5780</v>
      </c>
      <c r="O681" s="262" t="s">
        <v>231</v>
      </c>
      <c r="P681" s="262">
        <v>350</v>
      </c>
      <c r="Q681" s="262" t="s">
        <v>239</v>
      </c>
      <c r="R681" s="262" t="s">
        <v>323</v>
      </c>
      <c r="S681" s="267" t="s">
        <v>1650</v>
      </c>
      <c r="T681" s="268">
        <v>30</v>
      </c>
      <c r="U681" s="269">
        <v>123138</v>
      </c>
      <c r="V681" s="264" t="s">
        <v>1604</v>
      </c>
      <c r="W681" s="257" t="s">
        <v>3867</v>
      </c>
    </row>
    <row r="682" spans="1:23" ht="198.75" thickBot="1" x14ac:dyDescent="0.75">
      <c r="A682" s="261">
        <v>664</v>
      </c>
      <c r="B682" s="262" t="s">
        <v>638</v>
      </c>
      <c r="C682" s="263" t="s">
        <v>1653</v>
      </c>
      <c r="D682" s="263" t="s">
        <v>1654</v>
      </c>
      <c r="E682" s="263" t="s">
        <v>651</v>
      </c>
      <c r="F682" s="263" t="s">
        <v>447</v>
      </c>
      <c r="G682" s="264" t="s">
        <v>191</v>
      </c>
      <c r="H682" s="265">
        <v>8516900</v>
      </c>
      <c r="I682" s="266">
        <v>10390618</v>
      </c>
      <c r="J682" s="262" t="s">
        <v>238</v>
      </c>
      <c r="K682" s="262"/>
      <c r="L682" s="262">
        <v>301</v>
      </c>
      <c r="M682" s="262" t="s">
        <v>226</v>
      </c>
      <c r="N682" s="262">
        <v>5780</v>
      </c>
      <c r="O682" s="262" t="s">
        <v>231</v>
      </c>
      <c r="P682" s="262">
        <v>350</v>
      </c>
      <c r="Q682" s="262" t="s">
        <v>239</v>
      </c>
      <c r="R682" s="262" t="s">
        <v>324</v>
      </c>
      <c r="S682" s="267" t="s">
        <v>1655</v>
      </c>
      <c r="T682" s="268">
        <v>30</v>
      </c>
      <c r="U682" s="269">
        <v>123138</v>
      </c>
      <c r="V682" s="264" t="s">
        <v>1604</v>
      </c>
      <c r="W682" s="257" t="s">
        <v>3867</v>
      </c>
    </row>
    <row r="683" spans="1:23" ht="198.75" thickBot="1" x14ac:dyDescent="0.75">
      <c r="A683" s="261">
        <v>665</v>
      </c>
      <c r="B683" s="262" t="s">
        <v>638</v>
      </c>
      <c r="C683" s="263" t="s">
        <v>1656</v>
      </c>
      <c r="D683" s="263" t="s">
        <v>1657</v>
      </c>
      <c r="E683" s="263" t="s">
        <v>651</v>
      </c>
      <c r="F683" s="263" t="s">
        <v>447</v>
      </c>
      <c r="G683" s="264" t="s">
        <v>191</v>
      </c>
      <c r="H683" s="265">
        <v>7551200</v>
      </c>
      <c r="I683" s="266">
        <v>9212464</v>
      </c>
      <c r="J683" s="262" t="s">
        <v>238</v>
      </c>
      <c r="K683" s="262"/>
      <c r="L683" s="262">
        <v>301</v>
      </c>
      <c r="M683" s="262" t="s">
        <v>226</v>
      </c>
      <c r="N683" s="262">
        <v>5780</v>
      </c>
      <c r="O683" s="262" t="s">
        <v>231</v>
      </c>
      <c r="P683" s="262">
        <v>350</v>
      </c>
      <c r="Q683" s="262" t="s">
        <v>239</v>
      </c>
      <c r="R683" s="262" t="s">
        <v>324</v>
      </c>
      <c r="S683" s="267" t="s">
        <v>1658</v>
      </c>
      <c r="T683" s="268">
        <v>30</v>
      </c>
      <c r="U683" s="269">
        <v>123138</v>
      </c>
      <c r="V683" s="264" t="s">
        <v>1604</v>
      </c>
      <c r="W683" s="257" t="s">
        <v>3867</v>
      </c>
    </row>
    <row r="684" spans="1:23" ht="198.75" thickBot="1" x14ac:dyDescent="0.75">
      <c r="A684" s="261">
        <v>666</v>
      </c>
      <c r="B684" s="262" t="s">
        <v>638</v>
      </c>
      <c r="C684" s="263" t="s">
        <v>1659</v>
      </c>
      <c r="D684" s="263" t="s">
        <v>1660</v>
      </c>
      <c r="E684" s="263" t="s">
        <v>651</v>
      </c>
      <c r="F684" s="263" t="s">
        <v>447</v>
      </c>
      <c r="G684" s="264" t="s">
        <v>191</v>
      </c>
      <c r="H684" s="265">
        <v>7633800</v>
      </c>
      <c r="I684" s="266">
        <v>9313236</v>
      </c>
      <c r="J684" s="262" t="s">
        <v>238</v>
      </c>
      <c r="K684" s="262"/>
      <c r="L684" s="262">
        <v>301</v>
      </c>
      <c r="M684" s="262" t="s">
        <v>226</v>
      </c>
      <c r="N684" s="262">
        <v>5780</v>
      </c>
      <c r="O684" s="262" t="s">
        <v>231</v>
      </c>
      <c r="P684" s="262">
        <v>350</v>
      </c>
      <c r="Q684" s="262" t="s">
        <v>239</v>
      </c>
      <c r="R684" s="262" t="s">
        <v>324</v>
      </c>
      <c r="S684" s="267" t="s">
        <v>1661</v>
      </c>
      <c r="T684" s="268">
        <v>30</v>
      </c>
      <c r="U684" s="269">
        <v>123138</v>
      </c>
      <c r="V684" s="264" t="s">
        <v>1604</v>
      </c>
      <c r="W684" s="257" t="s">
        <v>3867</v>
      </c>
    </row>
    <row r="685" spans="1:23" ht="198.75" thickBot="1" x14ac:dyDescent="0.75">
      <c r="A685" s="261">
        <v>667</v>
      </c>
      <c r="B685" s="262" t="s">
        <v>638</v>
      </c>
      <c r="C685" s="263" t="s">
        <v>1662</v>
      </c>
      <c r="D685" s="263" t="s">
        <v>1663</v>
      </c>
      <c r="E685" s="263" t="s">
        <v>1269</v>
      </c>
      <c r="F685" s="263" t="s">
        <v>447</v>
      </c>
      <c r="G685" s="264" t="s">
        <v>190</v>
      </c>
      <c r="H685" s="265">
        <v>7462800</v>
      </c>
      <c r="I685" s="266">
        <v>9104616</v>
      </c>
      <c r="J685" s="262" t="s">
        <v>238</v>
      </c>
      <c r="K685" s="262"/>
      <c r="L685" s="262">
        <v>292</v>
      </c>
      <c r="M685" s="262" t="s">
        <v>226</v>
      </c>
      <c r="N685" s="262">
        <v>5780</v>
      </c>
      <c r="O685" s="262" t="s">
        <v>231</v>
      </c>
      <c r="P685" s="262">
        <v>350</v>
      </c>
      <c r="Q685" s="262" t="s">
        <v>239</v>
      </c>
      <c r="R685" s="262" t="s">
        <v>323</v>
      </c>
      <c r="S685" s="267" t="s">
        <v>1661</v>
      </c>
      <c r="T685" s="268">
        <v>30</v>
      </c>
      <c r="U685" s="269">
        <v>123138</v>
      </c>
      <c r="V685" s="264" t="s">
        <v>1604</v>
      </c>
      <c r="W685" s="257" t="s">
        <v>3867</v>
      </c>
    </row>
    <row r="686" spans="1:23" ht="198.75" thickBot="1" x14ac:dyDescent="0.75">
      <c r="A686" s="261">
        <v>668</v>
      </c>
      <c r="B686" s="262" t="s">
        <v>638</v>
      </c>
      <c r="C686" s="263" t="s">
        <v>1664</v>
      </c>
      <c r="D686" s="263" t="s">
        <v>1665</v>
      </c>
      <c r="E686" s="263" t="s">
        <v>651</v>
      </c>
      <c r="F686" s="263" t="s">
        <v>447</v>
      </c>
      <c r="G686" s="264" t="s">
        <v>191</v>
      </c>
      <c r="H686" s="265">
        <v>7715600</v>
      </c>
      <c r="I686" s="266">
        <v>9413032</v>
      </c>
      <c r="J686" s="262" t="s">
        <v>238</v>
      </c>
      <c r="K686" s="262"/>
      <c r="L686" s="262">
        <v>301</v>
      </c>
      <c r="M686" s="262" t="s">
        <v>226</v>
      </c>
      <c r="N686" s="262">
        <v>5780</v>
      </c>
      <c r="O686" s="262" t="s">
        <v>231</v>
      </c>
      <c r="P686" s="262">
        <v>350</v>
      </c>
      <c r="Q686" s="262" t="s">
        <v>239</v>
      </c>
      <c r="R686" s="262" t="s">
        <v>324</v>
      </c>
      <c r="S686" s="267" t="s">
        <v>1666</v>
      </c>
      <c r="T686" s="268">
        <v>30</v>
      </c>
      <c r="U686" s="269">
        <v>123138</v>
      </c>
      <c r="V686" s="264" t="s">
        <v>1604</v>
      </c>
      <c r="W686" s="257" t="s">
        <v>3867</v>
      </c>
    </row>
    <row r="687" spans="1:23" ht="409.6" thickBot="1" x14ac:dyDescent="0.75">
      <c r="A687" s="261">
        <v>669</v>
      </c>
      <c r="B687" s="262" t="s">
        <v>638</v>
      </c>
      <c r="C687" s="263" t="s">
        <v>1667</v>
      </c>
      <c r="D687" s="263" t="s">
        <v>1668</v>
      </c>
      <c r="E687" s="263" t="s">
        <v>489</v>
      </c>
      <c r="F687" s="263" t="s">
        <v>447</v>
      </c>
      <c r="G687" s="264" t="s">
        <v>174</v>
      </c>
      <c r="H687" s="265">
        <v>5705900</v>
      </c>
      <c r="I687" s="266">
        <v>6961198</v>
      </c>
      <c r="J687" s="262" t="s">
        <v>230</v>
      </c>
      <c r="K687" s="262"/>
      <c r="L687" s="262">
        <v>242</v>
      </c>
      <c r="M687" s="262" t="s">
        <v>226</v>
      </c>
      <c r="N687" s="262">
        <v>4920</v>
      </c>
      <c r="O687" s="262" t="s">
        <v>231</v>
      </c>
      <c r="P687" s="262">
        <v>350</v>
      </c>
      <c r="Q687" s="262" t="s">
        <v>231</v>
      </c>
      <c r="R687" s="262" t="s">
        <v>306</v>
      </c>
      <c r="S687" s="267" t="s">
        <v>1669</v>
      </c>
      <c r="T687" s="268">
        <v>30</v>
      </c>
      <c r="U687" s="269">
        <v>123138</v>
      </c>
      <c r="V687" s="264" t="s">
        <v>1604</v>
      </c>
      <c r="W687" s="257" t="s">
        <v>3867</v>
      </c>
    </row>
    <row r="688" spans="1:23" ht="409.6" thickBot="1" x14ac:dyDescent="0.75">
      <c r="A688" s="261">
        <v>670</v>
      </c>
      <c r="B688" s="262" t="s">
        <v>638</v>
      </c>
      <c r="C688" s="263" t="s">
        <v>1670</v>
      </c>
      <c r="D688" s="263" t="s">
        <v>1671</v>
      </c>
      <c r="E688" s="263" t="s">
        <v>489</v>
      </c>
      <c r="F688" s="263" t="s">
        <v>447</v>
      </c>
      <c r="G688" s="264" t="s">
        <v>174</v>
      </c>
      <c r="H688" s="265">
        <v>5628500</v>
      </c>
      <c r="I688" s="266">
        <v>6866770</v>
      </c>
      <c r="J688" s="262" t="s">
        <v>230</v>
      </c>
      <c r="K688" s="262"/>
      <c r="L688" s="262">
        <v>242</v>
      </c>
      <c r="M688" s="262" t="s">
        <v>226</v>
      </c>
      <c r="N688" s="262">
        <v>4920</v>
      </c>
      <c r="O688" s="262" t="s">
        <v>231</v>
      </c>
      <c r="P688" s="262">
        <v>350</v>
      </c>
      <c r="Q688" s="262" t="s">
        <v>231</v>
      </c>
      <c r="R688" s="262" t="s">
        <v>306</v>
      </c>
      <c r="S688" s="267" t="s">
        <v>1672</v>
      </c>
      <c r="T688" s="268">
        <v>30</v>
      </c>
      <c r="U688" s="269">
        <v>123138</v>
      </c>
      <c r="V688" s="264" t="s">
        <v>1604</v>
      </c>
      <c r="W688" s="257" t="s">
        <v>3867</v>
      </c>
    </row>
    <row r="689" spans="1:23" ht="165.75" thickBot="1" x14ac:dyDescent="0.75">
      <c r="A689" s="261">
        <v>671</v>
      </c>
      <c r="B689" s="262" t="s">
        <v>638</v>
      </c>
      <c r="C689" s="263" t="s">
        <v>1819</v>
      </c>
      <c r="D689" s="263" t="s">
        <v>1820</v>
      </c>
      <c r="E689" s="263" t="s">
        <v>493</v>
      </c>
      <c r="F689" s="263" t="s">
        <v>447</v>
      </c>
      <c r="G689" s="264" t="s">
        <v>172</v>
      </c>
      <c r="H689" s="265">
        <v>8175600</v>
      </c>
      <c r="I689" s="266">
        <v>9974232</v>
      </c>
      <c r="J689" s="262" t="s">
        <v>225</v>
      </c>
      <c r="K689" s="262"/>
      <c r="L689" s="262">
        <v>292</v>
      </c>
      <c r="M689" s="262" t="s">
        <v>246</v>
      </c>
      <c r="N689" s="262">
        <v>6005</v>
      </c>
      <c r="O689" s="262" t="s">
        <v>231</v>
      </c>
      <c r="P689" s="262" t="s">
        <v>227</v>
      </c>
      <c r="Q689" s="262" t="s">
        <v>228</v>
      </c>
      <c r="R689" s="262" t="s">
        <v>301</v>
      </c>
      <c r="S689" s="267" t="s">
        <v>1821</v>
      </c>
      <c r="T689" s="268">
        <v>30</v>
      </c>
      <c r="U689" s="269">
        <v>205529</v>
      </c>
      <c r="V689" s="264" t="s">
        <v>1822</v>
      </c>
      <c r="W689" s="257" t="s">
        <v>3868</v>
      </c>
    </row>
    <row r="690" spans="1:23" ht="165.75" thickBot="1" x14ac:dyDescent="0.75">
      <c r="A690" s="261">
        <v>672</v>
      </c>
      <c r="B690" s="262" t="s">
        <v>638</v>
      </c>
      <c r="C690" s="263" t="s">
        <v>1823</v>
      </c>
      <c r="D690" s="263" t="s">
        <v>1824</v>
      </c>
      <c r="E690" s="263" t="s">
        <v>644</v>
      </c>
      <c r="F690" s="263" t="s">
        <v>447</v>
      </c>
      <c r="G690" s="264" t="s">
        <v>172</v>
      </c>
      <c r="H690" s="265">
        <v>8244400</v>
      </c>
      <c r="I690" s="266">
        <v>10058168</v>
      </c>
      <c r="J690" s="262" t="s">
        <v>225</v>
      </c>
      <c r="K690" s="262"/>
      <c r="L690" s="262">
        <v>292</v>
      </c>
      <c r="M690" s="262" t="s">
        <v>246</v>
      </c>
      <c r="N690" s="262">
        <v>6005</v>
      </c>
      <c r="O690" s="262" t="s">
        <v>231</v>
      </c>
      <c r="P690" s="262" t="s">
        <v>227</v>
      </c>
      <c r="Q690" s="262" t="s">
        <v>228</v>
      </c>
      <c r="R690" s="262" t="s">
        <v>301</v>
      </c>
      <c r="S690" s="267" t="s">
        <v>1825</v>
      </c>
      <c r="T690" s="268">
        <v>30</v>
      </c>
      <c r="U690" s="269">
        <v>205529</v>
      </c>
      <c r="V690" s="264" t="s">
        <v>1822</v>
      </c>
      <c r="W690" s="257" t="s">
        <v>3868</v>
      </c>
    </row>
    <row r="691" spans="1:23" ht="165.75" thickBot="1" x14ac:dyDescent="0.75">
      <c r="A691" s="261">
        <v>673</v>
      </c>
      <c r="B691" s="262" t="s">
        <v>638</v>
      </c>
      <c r="C691" s="263" t="s">
        <v>1826</v>
      </c>
      <c r="D691" s="263" t="s">
        <v>1827</v>
      </c>
      <c r="E691" s="263" t="s">
        <v>644</v>
      </c>
      <c r="F691" s="263" t="s">
        <v>447</v>
      </c>
      <c r="G691" s="264" t="s">
        <v>172</v>
      </c>
      <c r="H691" s="265">
        <v>8218600</v>
      </c>
      <c r="I691" s="266">
        <v>10026692</v>
      </c>
      <c r="J691" s="262" t="s">
        <v>225</v>
      </c>
      <c r="K691" s="262"/>
      <c r="L691" s="262">
        <v>292</v>
      </c>
      <c r="M691" s="262" t="s">
        <v>246</v>
      </c>
      <c r="N691" s="262">
        <v>6005</v>
      </c>
      <c r="O691" s="262" t="s">
        <v>231</v>
      </c>
      <c r="P691" s="262" t="s">
        <v>227</v>
      </c>
      <c r="Q691" s="262" t="s">
        <v>228</v>
      </c>
      <c r="R691" s="262" t="s">
        <v>301</v>
      </c>
      <c r="S691" s="267" t="s">
        <v>1828</v>
      </c>
      <c r="T691" s="268">
        <v>30</v>
      </c>
      <c r="U691" s="269">
        <v>205529</v>
      </c>
      <c r="V691" s="264" t="s">
        <v>1822</v>
      </c>
      <c r="W691" s="257" t="s">
        <v>3868</v>
      </c>
    </row>
    <row r="692" spans="1:23" ht="165.75" thickBot="1" x14ac:dyDescent="0.75">
      <c r="A692" s="261">
        <v>674</v>
      </c>
      <c r="B692" s="262" t="s">
        <v>638</v>
      </c>
      <c r="C692" s="263" t="s">
        <v>1829</v>
      </c>
      <c r="D692" s="263" t="s">
        <v>1830</v>
      </c>
      <c r="E692" s="263" t="s">
        <v>644</v>
      </c>
      <c r="F692" s="263" t="s">
        <v>447</v>
      </c>
      <c r="G692" s="264" t="s">
        <v>172</v>
      </c>
      <c r="H692" s="265">
        <v>8287500</v>
      </c>
      <c r="I692" s="266">
        <v>10110750</v>
      </c>
      <c r="J692" s="262" t="s">
        <v>225</v>
      </c>
      <c r="K692" s="262"/>
      <c r="L692" s="262">
        <v>292</v>
      </c>
      <c r="M692" s="262" t="s">
        <v>246</v>
      </c>
      <c r="N692" s="262">
        <v>6005</v>
      </c>
      <c r="O692" s="262" t="s">
        <v>231</v>
      </c>
      <c r="P692" s="262" t="s">
        <v>227</v>
      </c>
      <c r="Q692" s="262" t="s">
        <v>228</v>
      </c>
      <c r="R692" s="262" t="s">
        <v>301</v>
      </c>
      <c r="S692" s="267" t="s">
        <v>1831</v>
      </c>
      <c r="T692" s="268">
        <v>30</v>
      </c>
      <c r="U692" s="269">
        <v>205529</v>
      </c>
      <c r="V692" s="264" t="s">
        <v>1822</v>
      </c>
      <c r="W692" s="257" t="s">
        <v>3868</v>
      </c>
    </row>
    <row r="693" spans="1:23" ht="165.75" thickBot="1" x14ac:dyDescent="0.75">
      <c r="A693" s="261">
        <v>675</v>
      </c>
      <c r="B693" s="262" t="s">
        <v>638</v>
      </c>
      <c r="C693" s="263" t="s">
        <v>1832</v>
      </c>
      <c r="D693" s="263" t="s">
        <v>1833</v>
      </c>
      <c r="E693" s="263" t="s">
        <v>644</v>
      </c>
      <c r="F693" s="263" t="s">
        <v>447</v>
      </c>
      <c r="G693" s="264" t="s">
        <v>172</v>
      </c>
      <c r="H693" s="265">
        <v>8188500</v>
      </c>
      <c r="I693" s="266">
        <v>9989970</v>
      </c>
      <c r="J693" s="262" t="s">
        <v>225</v>
      </c>
      <c r="K693" s="262"/>
      <c r="L693" s="262">
        <v>292</v>
      </c>
      <c r="M693" s="262" t="s">
        <v>246</v>
      </c>
      <c r="N693" s="262">
        <v>6005</v>
      </c>
      <c r="O693" s="262" t="s">
        <v>231</v>
      </c>
      <c r="P693" s="262" t="s">
        <v>227</v>
      </c>
      <c r="Q693" s="262" t="s">
        <v>228</v>
      </c>
      <c r="R693" s="262" t="s">
        <v>301</v>
      </c>
      <c r="S693" s="267" t="s">
        <v>1834</v>
      </c>
      <c r="T693" s="268">
        <v>30</v>
      </c>
      <c r="U693" s="269">
        <v>205529</v>
      </c>
      <c r="V693" s="264" t="s">
        <v>1822</v>
      </c>
      <c r="W693" s="257" t="s">
        <v>3868</v>
      </c>
    </row>
    <row r="694" spans="1:23" ht="165.75" thickBot="1" x14ac:dyDescent="0.75">
      <c r="A694" s="261">
        <v>676</v>
      </c>
      <c r="B694" s="262" t="s">
        <v>638</v>
      </c>
      <c r="C694" s="263" t="s">
        <v>1835</v>
      </c>
      <c r="D694" s="263" t="s">
        <v>1836</v>
      </c>
      <c r="E694" s="263" t="s">
        <v>644</v>
      </c>
      <c r="F694" s="263" t="s">
        <v>447</v>
      </c>
      <c r="G694" s="264" t="s">
        <v>172</v>
      </c>
      <c r="H694" s="265">
        <v>8257400</v>
      </c>
      <c r="I694" s="266">
        <v>10074028</v>
      </c>
      <c r="J694" s="262" t="s">
        <v>225</v>
      </c>
      <c r="K694" s="262"/>
      <c r="L694" s="262">
        <v>292</v>
      </c>
      <c r="M694" s="262" t="s">
        <v>246</v>
      </c>
      <c r="N694" s="262">
        <v>6005</v>
      </c>
      <c r="O694" s="262" t="s">
        <v>231</v>
      </c>
      <c r="P694" s="262" t="s">
        <v>227</v>
      </c>
      <c r="Q694" s="262" t="s">
        <v>228</v>
      </c>
      <c r="R694" s="262" t="s">
        <v>301</v>
      </c>
      <c r="S694" s="267" t="s">
        <v>1837</v>
      </c>
      <c r="T694" s="268">
        <v>30</v>
      </c>
      <c r="U694" s="269">
        <v>205529</v>
      </c>
      <c r="V694" s="264" t="s">
        <v>1822</v>
      </c>
      <c r="W694" s="257" t="s">
        <v>3868</v>
      </c>
    </row>
    <row r="695" spans="1:23" ht="165.75" thickBot="1" x14ac:dyDescent="0.75">
      <c r="A695" s="261">
        <v>677</v>
      </c>
      <c r="B695" s="262" t="s">
        <v>638</v>
      </c>
      <c r="C695" s="263" t="s">
        <v>1838</v>
      </c>
      <c r="D695" s="263" t="s">
        <v>1839</v>
      </c>
      <c r="E695" s="263" t="s">
        <v>1840</v>
      </c>
      <c r="F695" s="263" t="s">
        <v>447</v>
      </c>
      <c r="G695" s="264" t="s">
        <v>185</v>
      </c>
      <c r="H695" s="265">
        <v>5781600</v>
      </c>
      <c r="I695" s="266">
        <v>7053552</v>
      </c>
      <c r="J695" s="262" t="s">
        <v>230</v>
      </c>
      <c r="K695" s="262"/>
      <c r="L695" s="262">
        <v>292</v>
      </c>
      <c r="M695" s="262" t="s">
        <v>226</v>
      </c>
      <c r="N695" s="262">
        <v>4670</v>
      </c>
      <c r="O695" s="262" t="s">
        <v>263</v>
      </c>
      <c r="P695" s="262">
        <v>210</v>
      </c>
      <c r="Q695" s="262" t="s">
        <v>263</v>
      </c>
      <c r="R695" s="262" t="s">
        <v>316</v>
      </c>
      <c r="S695" s="267" t="s">
        <v>1821</v>
      </c>
      <c r="T695" s="268">
        <v>30</v>
      </c>
      <c r="U695" s="269">
        <v>205529</v>
      </c>
      <c r="V695" s="264" t="s">
        <v>1822</v>
      </c>
      <c r="W695" s="257" t="s">
        <v>3868</v>
      </c>
    </row>
    <row r="696" spans="1:23" ht="165.75" thickBot="1" x14ac:dyDescent="0.75">
      <c r="A696" s="261">
        <v>678</v>
      </c>
      <c r="B696" s="262" t="s">
        <v>638</v>
      </c>
      <c r="C696" s="263" t="s">
        <v>1841</v>
      </c>
      <c r="D696" s="263" t="s">
        <v>1842</v>
      </c>
      <c r="E696" s="263" t="s">
        <v>1840</v>
      </c>
      <c r="F696" s="263" t="s">
        <v>447</v>
      </c>
      <c r="G696" s="264" t="s">
        <v>185</v>
      </c>
      <c r="H696" s="265">
        <v>5850500</v>
      </c>
      <c r="I696" s="266">
        <v>7137610</v>
      </c>
      <c r="J696" s="262" t="s">
        <v>230</v>
      </c>
      <c r="K696" s="262"/>
      <c r="L696" s="262">
        <v>292</v>
      </c>
      <c r="M696" s="262" t="s">
        <v>226</v>
      </c>
      <c r="N696" s="262">
        <v>4670</v>
      </c>
      <c r="O696" s="262" t="s">
        <v>263</v>
      </c>
      <c r="P696" s="262">
        <v>210</v>
      </c>
      <c r="Q696" s="262" t="s">
        <v>263</v>
      </c>
      <c r="R696" s="262" t="s">
        <v>316</v>
      </c>
      <c r="S696" s="267" t="s">
        <v>1825</v>
      </c>
      <c r="T696" s="268">
        <v>30</v>
      </c>
      <c r="U696" s="269">
        <v>205529</v>
      </c>
      <c r="V696" s="264" t="s">
        <v>1822</v>
      </c>
      <c r="W696" s="257" t="s">
        <v>3868</v>
      </c>
    </row>
    <row r="697" spans="1:23" ht="165.75" thickBot="1" x14ac:dyDescent="0.75">
      <c r="A697" s="261">
        <v>679</v>
      </c>
      <c r="B697" s="262" t="s">
        <v>638</v>
      </c>
      <c r="C697" s="263" t="s">
        <v>1843</v>
      </c>
      <c r="D697" s="263" t="s">
        <v>1844</v>
      </c>
      <c r="E697" s="263" t="s">
        <v>1840</v>
      </c>
      <c r="F697" s="263" t="s">
        <v>447</v>
      </c>
      <c r="G697" s="264" t="s">
        <v>185</v>
      </c>
      <c r="H697" s="265">
        <v>5794500</v>
      </c>
      <c r="I697" s="266">
        <v>7069290</v>
      </c>
      <c r="J697" s="262" t="s">
        <v>230</v>
      </c>
      <c r="K697" s="262"/>
      <c r="L697" s="262">
        <v>292</v>
      </c>
      <c r="M697" s="262" t="s">
        <v>226</v>
      </c>
      <c r="N697" s="262">
        <v>4670</v>
      </c>
      <c r="O697" s="262" t="s">
        <v>263</v>
      </c>
      <c r="P697" s="262">
        <v>210</v>
      </c>
      <c r="Q697" s="262" t="s">
        <v>263</v>
      </c>
      <c r="R697" s="262" t="s">
        <v>316</v>
      </c>
      <c r="S697" s="267" t="s">
        <v>1845</v>
      </c>
      <c r="T697" s="268">
        <v>30</v>
      </c>
      <c r="U697" s="269">
        <v>205529</v>
      </c>
      <c r="V697" s="264" t="s">
        <v>1822</v>
      </c>
      <c r="W697" s="257" t="s">
        <v>3868</v>
      </c>
    </row>
    <row r="698" spans="1:23" ht="165.75" thickBot="1" x14ac:dyDescent="0.75">
      <c r="A698" s="261">
        <v>680</v>
      </c>
      <c r="B698" s="262" t="s">
        <v>638</v>
      </c>
      <c r="C698" s="263" t="s">
        <v>1846</v>
      </c>
      <c r="D698" s="263" t="s">
        <v>1847</v>
      </c>
      <c r="E698" s="263" t="s">
        <v>1840</v>
      </c>
      <c r="F698" s="263" t="s">
        <v>447</v>
      </c>
      <c r="G698" s="264" t="s">
        <v>185</v>
      </c>
      <c r="H698" s="265">
        <v>5863400</v>
      </c>
      <c r="I698" s="266">
        <v>7153348</v>
      </c>
      <c r="J698" s="262" t="s">
        <v>230</v>
      </c>
      <c r="K698" s="262"/>
      <c r="L698" s="262">
        <v>292</v>
      </c>
      <c r="M698" s="262" t="s">
        <v>226</v>
      </c>
      <c r="N698" s="262">
        <v>4670</v>
      </c>
      <c r="O698" s="262" t="s">
        <v>263</v>
      </c>
      <c r="P698" s="262">
        <v>210</v>
      </c>
      <c r="Q698" s="262" t="s">
        <v>263</v>
      </c>
      <c r="R698" s="262" t="s">
        <v>316</v>
      </c>
      <c r="S698" s="267" t="s">
        <v>1848</v>
      </c>
      <c r="T698" s="268">
        <v>30</v>
      </c>
      <c r="U698" s="269">
        <v>205529</v>
      </c>
      <c r="V698" s="264" t="s">
        <v>1822</v>
      </c>
      <c r="W698" s="257" t="s">
        <v>3868</v>
      </c>
    </row>
    <row r="699" spans="1:23" ht="264.75" thickBot="1" x14ac:dyDescent="0.75">
      <c r="A699" s="261">
        <v>681</v>
      </c>
      <c r="B699" s="262" t="s">
        <v>1443</v>
      </c>
      <c r="C699" s="263" t="s">
        <v>1849</v>
      </c>
      <c r="D699" s="263" t="s">
        <v>1850</v>
      </c>
      <c r="E699" s="263" t="s">
        <v>493</v>
      </c>
      <c r="F699" s="263" t="s">
        <v>447</v>
      </c>
      <c r="G699" s="264" t="s">
        <v>172</v>
      </c>
      <c r="H699" s="265">
        <v>8037900</v>
      </c>
      <c r="I699" s="266">
        <v>9806238</v>
      </c>
      <c r="J699" s="262" t="s">
        <v>225</v>
      </c>
      <c r="K699" s="262"/>
      <c r="L699" s="262">
        <v>292</v>
      </c>
      <c r="M699" s="262" t="s">
        <v>246</v>
      </c>
      <c r="N699" s="262">
        <v>6005</v>
      </c>
      <c r="O699" s="262" t="s">
        <v>231</v>
      </c>
      <c r="P699" s="262" t="s">
        <v>227</v>
      </c>
      <c r="Q699" s="262" t="s">
        <v>228</v>
      </c>
      <c r="R699" s="262" t="s">
        <v>301</v>
      </c>
      <c r="S699" s="267" t="s">
        <v>1851</v>
      </c>
      <c r="T699" s="268">
        <v>30</v>
      </c>
      <c r="U699" s="269">
        <v>205529</v>
      </c>
      <c r="V699" s="264" t="s">
        <v>1822</v>
      </c>
      <c r="W699" s="257" t="s">
        <v>3868</v>
      </c>
    </row>
    <row r="700" spans="1:23" ht="264.75" thickBot="1" x14ac:dyDescent="0.75">
      <c r="A700" s="261">
        <v>682</v>
      </c>
      <c r="B700" s="262" t="s">
        <v>1443</v>
      </c>
      <c r="C700" s="263" t="s">
        <v>1852</v>
      </c>
      <c r="D700" s="263" t="s">
        <v>1853</v>
      </c>
      <c r="E700" s="263" t="s">
        <v>644</v>
      </c>
      <c r="F700" s="263" t="s">
        <v>447</v>
      </c>
      <c r="G700" s="264" t="s">
        <v>172</v>
      </c>
      <c r="H700" s="265">
        <v>8068000</v>
      </c>
      <c r="I700" s="266">
        <v>9842960</v>
      </c>
      <c r="J700" s="262" t="s">
        <v>225</v>
      </c>
      <c r="K700" s="262"/>
      <c r="L700" s="262">
        <v>292</v>
      </c>
      <c r="M700" s="262" t="s">
        <v>246</v>
      </c>
      <c r="N700" s="262">
        <v>6005</v>
      </c>
      <c r="O700" s="262" t="s">
        <v>231</v>
      </c>
      <c r="P700" s="262" t="s">
        <v>227</v>
      </c>
      <c r="Q700" s="262" t="s">
        <v>228</v>
      </c>
      <c r="R700" s="262" t="s">
        <v>301</v>
      </c>
      <c r="S700" s="267" t="s">
        <v>1854</v>
      </c>
      <c r="T700" s="268">
        <v>30</v>
      </c>
      <c r="U700" s="269">
        <v>205529</v>
      </c>
      <c r="V700" s="264" t="s">
        <v>1822</v>
      </c>
      <c r="W700" s="257" t="s">
        <v>3868</v>
      </c>
    </row>
    <row r="701" spans="1:23" ht="264.75" thickBot="1" x14ac:dyDescent="0.75">
      <c r="A701" s="261">
        <v>683</v>
      </c>
      <c r="B701" s="262" t="s">
        <v>1443</v>
      </c>
      <c r="C701" s="263" t="s">
        <v>1855</v>
      </c>
      <c r="D701" s="263" t="s">
        <v>1856</v>
      </c>
      <c r="E701" s="263" t="s">
        <v>644</v>
      </c>
      <c r="F701" s="263" t="s">
        <v>447</v>
      </c>
      <c r="G701" s="264" t="s">
        <v>172</v>
      </c>
      <c r="H701" s="265">
        <v>8136900</v>
      </c>
      <c r="I701" s="266">
        <v>9927018</v>
      </c>
      <c r="J701" s="262" t="s">
        <v>225</v>
      </c>
      <c r="K701" s="262"/>
      <c r="L701" s="262">
        <v>292</v>
      </c>
      <c r="M701" s="262" t="s">
        <v>246</v>
      </c>
      <c r="N701" s="262">
        <v>6005</v>
      </c>
      <c r="O701" s="262" t="s">
        <v>231</v>
      </c>
      <c r="P701" s="262" t="s">
        <v>227</v>
      </c>
      <c r="Q701" s="262" t="s">
        <v>228</v>
      </c>
      <c r="R701" s="262" t="s">
        <v>301</v>
      </c>
      <c r="S701" s="267" t="s">
        <v>1857</v>
      </c>
      <c r="T701" s="268">
        <v>30</v>
      </c>
      <c r="U701" s="269">
        <v>205529</v>
      </c>
      <c r="V701" s="264" t="s">
        <v>1822</v>
      </c>
      <c r="W701" s="257" t="s">
        <v>3868</v>
      </c>
    </row>
    <row r="702" spans="1:23" ht="330.75" thickBot="1" x14ac:dyDescent="0.75">
      <c r="A702" s="261">
        <v>684</v>
      </c>
      <c r="B702" s="262" t="s">
        <v>1468</v>
      </c>
      <c r="C702" s="263" t="s">
        <v>1858</v>
      </c>
      <c r="D702" s="263" t="s">
        <v>1859</v>
      </c>
      <c r="E702" s="263" t="s">
        <v>644</v>
      </c>
      <c r="F702" s="263" t="s">
        <v>447</v>
      </c>
      <c r="G702" s="264" t="s">
        <v>172</v>
      </c>
      <c r="H702" s="265">
        <v>9049200</v>
      </c>
      <c r="I702" s="266">
        <v>11040024</v>
      </c>
      <c r="J702" s="262" t="s">
        <v>225</v>
      </c>
      <c r="K702" s="262"/>
      <c r="L702" s="262">
        <v>292</v>
      </c>
      <c r="M702" s="262" t="s">
        <v>246</v>
      </c>
      <c r="N702" s="262">
        <v>6005</v>
      </c>
      <c r="O702" s="262" t="s">
        <v>231</v>
      </c>
      <c r="P702" s="262" t="s">
        <v>227</v>
      </c>
      <c r="Q702" s="262" t="s">
        <v>228</v>
      </c>
      <c r="R702" s="262" t="s">
        <v>301</v>
      </c>
      <c r="S702" s="267" t="s">
        <v>1860</v>
      </c>
      <c r="T702" s="268">
        <v>30</v>
      </c>
      <c r="U702" s="269">
        <v>205529</v>
      </c>
      <c r="V702" s="264" t="s">
        <v>1822</v>
      </c>
      <c r="W702" s="257" t="s">
        <v>3868</v>
      </c>
    </row>
    <row r="703" spans="1:23" ht="264.75" thickBot="1" x14ac:dyDescent="0.75">
      <c r="A703" s="261">
        <v>685</v>
      </c>
      <c r="B703" s="262" t="s">
        <v>1443</v>
      </c>
      <c r="C703" s="263" t="s">
        <v>1861</v>
      </c>
      <c r="D703" s="263" t="s">
        <v>1862</v>
      </c>
      <c r="E703" s="263" t="s">
        <v>493</v>
      </c>
      <c r="F703" s="263" t="s">
        <v>447</v>
      </c>
      <c r="G703" s="264" t="s">
        <v>172</v>
      </c>
      <c r="H703" s="265">
        <v>9909800</v>
      </c>
      <c r="I703" s="266">
        <v>12089956</v>
      </c>
      <c r="J703" s="262" t="s">
        <v>225</v>
      </c>
      <c r="K703" s="262"/>
      <c r="L703" s="262">
        <v>292</v>
      </c>
      <c r="M703" s="262" t="s">
        <v>246</v>
      </c>
      <c r="N703" s="262">
        <v>6005</v>
      </c>
      <c r="O703" s="262" t="s">
        <v>231</v>
      </c>
      <c r="P703" s="262" t="s">
        <v>227</v>
      </c>
      <c r="Q703" s="262" t="s">
        <v>228</v>
      </c>
      <c r="R703" s="262" t="s">
        <v>301</v>
      </c>
      <c r="S703" s="267" t="s">
        <v>1863</v>
      </c>
      <c r="T703" s="268">
        <v>30</v>
      </c>
      <c r="U703" s="269">
        <v>205529</v>
      </c>
      <c r="V703" s="264" t="s">
        <v>1822</v>
      </c>
      <c r="W703" s="257" t="s">
        <v>3868</v>
      </c>
    </row>
    <row r="704" spans="1:23" ht="165.75" thickBot="1" x14ac:dyDescent="0.75">
      <c r="A704" s="261">
        <v>686</v>
      </c>
      <c r="B704" s="262" t="s">
        <v>1487</v>
      </c>
      <c r="C704" s="263" t="s">
        <v>1864</v>
      </c>
      <c r="D704" s="263" t="s">
        <v>1865</v>
      </c>
      <c r="E704" s="263" t="s">
        <v>493</v>
      </c>
      <c r="F704" s="263" t="s">
        <v>447</v>
      </c>
      <c r="G704" s="264" t="s">
        <v>172</v>
      </c>
      <c r="H704" s="265">
        <v>8055100</v>
      </c>
      <c r="I704" s="266">
        <v>9827222</v>
      </c>
      <c r="J704" s="262" t="s">
        <v>225</v>
      </c>
      <c r="K704" s="262"/>
      <c r="L704" s="262">
        <v>292</v>
      </c>
      <c r="M704" s="262" t="s">
        <v>246</v>
      </c>
      <c r="N704" s="262">
        <v>6005</v>
      </c>
      <c r="O704" s="262" t="s">
        <v>231</v>
      </c>
      <c r="P704" s="262" t="s">
        <v>227</v>
      </c>
      <c r="Q704" s="262" t="s">
        <v>228</v>
      </c>
      <c r="R704" s="262" t="s">
        <v>301</v>
      </c>
      <c r="S704" s="267" t="s">
        <v>1866</v>
      </c>
      <c r="T704" s="268">
        <v>30</v>
      </c>
      <c r="U704" s="269">
        <v>205529</v>
      </c>
      <c r="V704" s="264" t="s">
        <v>1822</v>
      </c>
      <c r="W704" s="257" t="s">
        <v>3868</v>
      </c>
    </row>
    <row r="705" spans="1:23" ht="165.75" thickBot="1" x14ac:dyDescent="0.75">
      <c r="A705" s="261">
        <v>687</v>
      </c>
      <c r="B705" s="262" t="s">
        <v>1487</v>
      </c>
      <c r="C705" s="263" t="s">
        <v>1867</v>
      </c>
      <c r="D705" s="263" t="s">
        <v>1868</v>
      </c>
      <c r="E705" s="263" t="s">
        <v>1840</v>
      </c>
      <c r="F705" s="263" t="s">
        <v>447</v>
      </c>
      <c r="G705" s="264" t="s">
        <v>185</v>
      </c>
      <c r="H705" s="265">
        <v>5661100</v>
      </c>
      <c r="I705" s="266">
        <v>6906542</v>
      </c>
      <c r="J705" s="262" t="s">
        <v>230</v>
      </c>
      <c r="K705" s="262"/>
      <c r="L705" s="262">
        <v>292</v>
      </c>
      <c r="M705" s="262" t="s">
        <v>226</v>
      </c>
      <c r="N705" s="262">
        <v>4670</v>
      </c>
      <c r="O705" s="262" t="s">
        <v>263</v>
      </c>
      <c r="P705" s="262">
        <v>210</v>
      </c>
      <c r="Q705" s="262" t="s">
        <v>263</v>
      </c>
      <c r="R705" s="262" t="s">
        <v>316</v>
      </c>
      <c r="S705" s="267" t="s">
        <v>1866</v>
      </c>
      <c r="T705" s="268">
        <v>30</v>
      </c>
      <c r="U705" s="269">
        <v>205529</v>
      </c>
      <c r="V705" s="264" t="s">
        <v>1822</v>
      </c>
      <c r="W705" s="257" t="s">
        <v>3868</v>
      </c>
    </row>
    <row r="706" spans="1:23" ht="165.75" thickBot="1" x14ac:dyDescent="0.75">
      <c r="A706" s="261">
        <v>688</v>
      </c>
      <c r="B706" s="262" t="s">
        <v>1517</v>
      </c>
      <c r="C706" s="263" t="s">
        <v>1869</v>
      </c>
      <c r="D706" s="263" t="s">
        <v>1870</v>
      </c>
      <c r="E706" s="263" t="s">
        <v>493</v>
      </c>
      <c r="F706" s="263" t="s">
        <v>447</v>
      </c>
      <c r="G706" s="264" t="s">
        <v>172</v>
      </c>
      <c r="H706" s="265">
        <v>7917400</v>
      </c>
      <c r="I706" s="266">
        <v>9659228</v>
      </c>
      <c r="J706" s="262" t="s">
        <v>225</v>
      </c>
      <c r="K706" s="262"/>
      <c r="L706" s="262">
        <v>292</v>
      </c>
      <c r="M706" s="262" t="s">
        <v>246</v>
      </c>
      <c r="N706" s="262">
        <v>6005</v>
      </c>
      <c r="O706" s="262" t="s">
        <v>231</v>
      </c>
      <c r="P706" s="262" t="s">
        <v>227</v>
      </c>
      <c r="Q706" s="262" t="s">
        <v>228</v>
      </c>
      <c r="R706" s="262" t="s">
        <v>301</v>
      </c>
      <c r="S706" s="267" t="s">
        <v>1871</v>
      </c>
      <c r="T706" s="268">
        <v>30</v>
      </c>
      <c r="U706" s="269">
        <v>205529</v>
      </c>
      <c r="V706" s="264" t="s">
        <v>1822</v>
      </c>
      <c r="W706" s="257" t="s">
        <v>3868</v>
      </c>
    </row>
    <row r="707" spans="1:23" ht="165.75" thickBot="1" x14ac:dyDescent="0.75">
      <c r="A707" s="261">
        <v>689</v>
      </c>
      <c r="B707" s="262" t="s">
        <v>1517</v>
      </c>
      <c r="C707" s="263" t="s">
        <v>1872</v>
      </c>
      <c r="D707" s="263" t="s">
        <v>1873</v>
      </c>
      <c r="E707" s="263" t="s">
        <v>644</v>
      </c>
      <c r="F707" s="263" t="s">
        <v>447</v>
      </c>
      <c r="G707" s="264" t="s">
        <v>172</v>
      </c>
      <c r="H707" s="265">
        <v>7986300</v>
      </c>
      <c r="I707" s="266">
        <v>9743286</v>
      </c>
      <c r="J707" s="262" t="s">
        <v>225</v>
      </c>
      <c r="K707" s="262"/>
      <c r="L707" s="262">
        <v>292</v>
      </c>
      <c r="M707" s="262" t="s">
        <v>246</v>
      </c>
      <c r="N707" s="262">
        <v>6005</v>
      </c>
      <c r="O707" s="262" t="s">
        <v>231</v>
      </c>
      <c r="P707" s="262" t="s">
        <v>227</v>
      </c>
      <c r="Q707" s="262" t="s">
        <v>228</v>
      </c>
      <c r="R707" s="262" t="s">
        <v>301</v>
      </c>
      <c r="S707" s="267" t="s">
        <v>1874</v>
      </c>
      <c r="T707" s="268">
        <v>30</v>
      </c>
      <c r="U707" s="269">
        <v>205529</v>
      </c>
      <c r="V707" s="264" t="s">
        <v>1822</v>
      </c>
      <c r="W707" s="257" t="s">
        <v>3868</v>
      </c>
    </row>
    <row r="708" spans="1:23" ht="165.75" thickBot="1" x14ac:dyDescent="0.75">
      <c r="A708" s="261">
        <v>690</v>
      </c>
      <c r="B708" s="262" t="s">
        <v>1517</v>
      </c>
      <c r="C708" s="263" t="s">
        <v>1875</v>
      </c>
      <c r="D708" s="263" t="s">
        <v>1876</v>
      </c>
      <c r="E708" s="263" t="s">
        <v>644</v>
      </c>
      <c r="F708" s="263" t="s">
        <v>447</v>
      </c>
      <c r="G708" s="264" t="s">
        <v>172</v>
      </c>
      <c r="H708" s="265">
        <v>7986300</v>
      </c>
      <c r="I708" s="266">
        <v>9743286</v>
      </c>
      <c r="J708" s="262" t="s">
        <v>225</v>
      </c>
      <c r="K708" s="262"/>
      <c r="L708" s="262">
        <v>292</v>
      </c>
      <c r="M708" s="262" t="s">
        <v>246</v>
      </c>
      <c r="N708" s="262">
        <v>6005</v>
      </c>
      <c r="O708" s="262" t="s">
        <v>231</v>
      </c>
      <c r="P708" s="262" t="s">
        <v>227</v>
      </c>
      <c r="Q708" s="262" t="s">
        <v>228</v>
      </c>
      <c r="R708" s="262" t="s">
        <v>301</v>
      </c>
      <c r="S708" s="267" t="s">
        <v>1877</v>
      </c>
      <c r="T708" s="268">
        <v>30</v>
      </c>
      <c r="U708" s="269">
        <v>205529</v>
      </c>
      <c r="V708" s="264" t="s">
        <v>1822</v>
      </c>
      <c r="W708" s="257" t="s">
        <v>3868</v>
      </c>
    </row>
    <row r="709" spans="1:23" ht="165.75" thickBot="1" x14ac:dyDescent="0.75">
      <c r="A709" s="261">
        <v>691</v>
      </c>
      <c r="B709" s="262" t="s">
        <v>1517</v>
      </c>
      <c r="C709" s="263" t="s">
        <v>1878</v>
      </c>
      <c r="D709" s="263" t="s">
        <v>1879</v>
      </c>
      <c r="E709" s="263" t="s">
        <v>1840</v>
      </c>
      <c r="F709" s="263" t="s">
        <v>447</v>
      </c>
      <c r="G709" s="264" t="s">
        <v>185</v>
      </c>
      <c r="H709" s="265">
        <v>5523400</v>
      </c>
      <c r="I709" s="266">
        <v>6738548</v>
      </c>
      <c r="J709" s="262" t="s">
        <v>230</v>
      </c>
      <c r="K709" s="262"/>
      <c r="L709" s="262">
        <v>292</v>
      </c>
      <c r="M709" s="262" t="s">
        <v>226</v>
      </c>
      <c r="N709" s="262">
        <v>4670</v>
      </c>
      <c r="O709" s="262" t="s">
        <v>263</v>
      </c>
      <c r="P709" s="262">
        <v>210</v>
      </c>
      <c r="Q709" s="262" t="s">
        <v>263</v>
      </c>
      <c r="R709" s="262" t="s">
        <v>316</v>
      </c>
      <c r="S709" s="267" t="s">
        <v>1880</v>
      </c>
      <c r="T709" s="268">
        <v>30</v>
      </c>
      <c r="U709" s="269">
        <v>205529</v>
      </c>
      <c r="V709" s="264" t="s">
        <v>1822</v>
      </c>
      <c r="W709" s="257" t="s">
        <v>3868</v>
      </c>
    </row>
    <row r="710" spans="1:23" ht="165.75" thickBot="1" x14ac:dyDescent="0.75">
      <c r="A710" s="261">
        <v>692</v>
      </c>
      <c r="B710" s="262" t="s">
        <v>1517</v>
      </c>
      <c r="C710" s="263" t="s">
        <v>1881</v>
      </c>
      <c r="D710" s="263" t="s">
        <v>1882</v>
      </c>
      <c r="E710" s="263" t="s">
        <v>1840</v>
      </c>
      <c r="F710" s="263" t="s">
        <v>447</v>
      </c>
      <c r="G710" s="264" t="s">
        <v>185</v>
      </c>
      <c r="H710" s="265">
        <v>5592300</v>
      </c>
      <c r="I710" s="266">
        <v>6822606</v>
      </c>
      <c r="J710" s="262" t="s">
        <v>230</v>
      </c>
      <c r="K710" s="262"/>
      <c r="L710" s="262">
        <v>292</v>
      </c>
      <c r="M710" s="262" t="s">
        <v>226</v>
      </c>
      <c r="N710" s="262">
        <v>4670</v>
      </c>
      <c r="O710" s="262" t="s">
        <v>263</v>
      </c>
      <c r="P710" s="262">
        <v>210</v>
      </c>
      <c r="Q710" s="262" t="s">
        <v>263</v>
      </c>
      <c r="R710" s="262" t="s">
        <v>316</v>
      </c>
      <c r="S710" s="267" t="s">
        <v>1883</v>
      </c>
      <c r="T710" s="268">
        <v>30</v>
      </c>
      <c r="U710" s="269">
        <v>205529</v>
      </c>
      <c r="V710" s="264" t="s">
        <v>1822</v>
      </c>
      <c r="W710" s="257" t="s">
        <v>3868</v>
      </c>
    </row>
    <row r="711" spans="1:23" ht="165.75" thickBot="1" x14ac:dyDescent="0.75">
      <c r="A711" s="261">
        <v>693</v>
      </c>
      <c r="B711" s="262" t="s">
        <v>1517</v>
      </c>
      <c r="C711" s="263" t="s">
        <v>1884</v>
      </c>
      <c r="D711" s="263" t="s">
        <v>1885</v>
      </c>
      <c r="E711" s="263" t="s">
        <v>1840</v>
      </c>
      <c r="F711" s="263" t="s">
        <v>447</v>
      </c>
      <c r="G711" s="264" t="s">
        <v>185</v>
      </c>
      <c r="H711" s="265">
        <v>5592300</v>
      </c>
      <c r="I711" s="266">
        <v>6822606</v>
      </c>
      <c r="J711" s="262" t="s">
        <v>230</v>
      </c>
      <c r="K711" s="262"/>
      <c r="L711" s="262">
        <v>292</v>
      </c>
      <c r="M711" s="262" t="s">
        <v>226</v>
      </c>
      <c r="N711" s="262">
        <v>4670</v>
      </c>
      <c r="O711" s="262" t="s">
        <v>263</v>
      </c>
      <c r="P711" s="262">
        <v>210</v>
      </c>
      <c r="Q711" s="262" t="s">
        <v>263</v>
      </c>
      <c r="R711" s="262" t="s">
        <v>316</v>
      </c>
      <c r="S711" s="267" t="s">
        <v>1886</v>
      </c>
      <c r="T711" s="268">
        <v>30</v>
      </c>
      <c r="U711" s="269">
        <v>205529</v>
      </c>
      <c r="V711" s="264" t="s">
        <v>1822</v>
      </c>
      <c r="W711" s="257" t="s">
        <v>3868</v>
      </c>
    </row>
    <row r="712" spans="1:23" ht="165.75" thickBot="1" x14ac:dyDescent="0.75">
      <c r="A712" s="261">
        <v>694</v>
      </c>
      <c r="B712" s="262" t="s">
        <v>1517</v>
      </c>
      <c r="C712" s="263" t="s">
        <v>1887</v>
      </c>
      <c r="D712" s="263" t="s">
        <v>1888</v>
      </c>
      <c r="E712" s="263" t="s">
        <v>1840</v>
      </c>
      <c r="F712" s="263" t="s">
        <v>447</v>
      </c>
      <c r="G712" s="264" t="s">
        <v>185</v>
      </c>
      <c r="H712" s="265">
        <v>5656800</v>
      </c>
      <c r="I712" s="266">
        <v>6901296</v>
      </c>
      <c r="J712" s="262" t="s">
        <v>230</v>
      </c>
      <c r="K712" s="262"/>
      <c r="L712" s="262">
        <v>292</v>
      </c>
      <c r="M712" s="262" t="s">
        <v>226</v>
      </c>
      <c r="N712" s="262">
        <v>4670</v>
      </c>
      <c r="O712" s="262" t="s">
        <v>263</v>
      </c>
      <c r="P712" s="262">
        <v>210</v>
      </c>
      <c r="Q712" s="262" t="s">
        <v>263</v>
      </c>
      <c r="R712" s="262" t="s">
        <v>316</v>
      </c>
      <c r="S712" s="267" t="s">
        <v>1889</v>
      </c>
      <c r="T712" s="268">
        <v>30</v>
      </c>
      <c r="U712" s="269">
        <v>205529</v>
      </c>
      <c r="V712" s="264" t="s">
        <v>1822</v>
      </c>
      <c r="W712" s="257" t="s">
        <v>3868</v>
      </c>
    </row>
    <row r="713" spans="1:23" ht="198.75" thickBot="1" x14ac:dyDescent="0.75">
      <c r="A713" s="261">
        <v>695</v>
      </c>
      <c r="B713" s="262" t="s">
        <v>1300</v>
      </c>
      <c r="C713" s="263" t="s">
        <v>1890</v>
      </c>
      <c r="D713" s="263" t="s">
        <v>1891</v>
      </c>
      <c r="E713" s="263" t="s">
        <v>493</v>
      </c>
      <c r="F713" s="263" t="s">
        <v>447</v>
      </c>
      <c r="G713" s="264" t="s">
        <v>172</v>
      </c>
      <c r="H713" s="265">
        <v>7921700</v>
      </c>
      <c r="I713" s="266">
        <v>9664474</v>
      </c>
      <c r="J713" s="262" t="s">
        <v>225</v>
      </c>
      <c r="K713" s="262"/>
      <c r="L713" s="262">
        <v>292</v>
      </c>
      <c r="M713" s="262" t="s">
        <v>246</v>
      </c>
      <c r="N713" s="262">
        <v>6005</v>
      </c>
      <c r="O713" s="262" t="s">
        <v>231</v>
      </c>
      <c r="P713" s="262" t="s">
        <v>227</v>
      </c>
      <c r="Q713" s="262" t="s">
        <v>228</v>
      </c>
      <c r="R713" s="262" t="s">
        <v>301</v>
      </c>
      <c r="S713" s="267" t="s">
        <v>1892</v>
      </c>
      <c r="T713" s="268">
        <v>30</v>
      </c>
      <c r="U713" s="269">
        <v>205529</v>
      </c>
      <c r="V713" s="264" t="s">
        <v>1822</v>
      </c>
      <c r="W713" s="257" t="s">
        <v>3868</v>
      </c>
    </row>
    <row r="714" spans="1:23" ht="198.75" thickBot="1" x14ac:dyDescent="0.75">
      <c r="A714" s="261">
        <v>696</v>
      </c>
      <c r="B714" s="262" t="s">
        <v>1300</v>
      </c>
      <c r="C714" s="263" t="s">
        <v>1893</v>
      </c>
      <c r="D714" s="263" t="s">
        <v>1894</v>
      </c>
      <c r="E714" s="263" t="s">
        <v>1840</v>
      </c>
      <c r="F714" s="263" t="s">
        <v>447</v>
      </c>
      <c r="G714" s="264" t="s">
        <v>185</v>
      </c>
      <c r="H714" s="265">
        <v>5527700</v>
      </c>
      <c r="I714" s="266">
        <v>6743794</v>
      </c>
      <c r="J714" s="262" t="s">
        <v>230</v>
      </c>
      <c r="K714" s="262"/>
      <c r="L714" s="262">
        <v>292</v>
      </c>
      <c r="M714" s="262" t="s">
        <v>226</v>
      </c>
      <c r="N714" s="262">
        <v>4670</v>
      </c>
      <c r="O714" s="262" t="s">
        <v>263</v>
      </c>
      <c r="P714" s="262">
        <v>210</v>
      </c>
      <c r="Q714" s="262" t="s">
        <v>263</v>
      </c>
      <c r="R714" s="262" t="s">
        <v>316</v>
      </c>
      <c r="S714" s="267" t="s">
        <v>1895</v>
      </c>
      <c r="T714" s="268">
        <v>30</v>
      </c>
      <c r="U714" s="269">
        <v>205529</v>
      </c>
      <c r="V714" s="264" t="s">
        <v>1822</v>
      </c>
      <c r="W714" s="257" t="s">
        <v>3868</v>
      </c>
    </row>
    <row r="715" spans="1:23" ht="231.75" thickBot="1" x14ac:dyDescent="0.75">
      <c r="A715" s="261">
        <v>697</v>
      </c>
      <c r="B715" s="262" t="s">
        <v>1481</v>
      </c>
      <c r="C715" s="263" t="s">
        <v>1896</v>
      </c>
      <c r="D715" s="263" t="s">
        <v>1897</v>
      </c>
      <c r="E715" s="263" t="s">
        <v>493</v>
      </c>
      <c r="F715" s="263" t="s">
        <v>447</v>
      </c>
      <c r="G715" s="264" t="s">
        <v>172</v>
      </c>
      <c r="H715" s="265">
        <v>8971700</v>
      </c>
      <c r="I715" s="266">
        <v>10945474</v>
      </c>
      <c r="J715" s="262" t="s">
        <v>225</v>
      </c>
      <c r="K715" s="262"/>
      <c r="L715" s="262">
        <v>292</v>
      </c>
      <c r="M715" s="262" t="s">
        <v>246</v>
      </c>
      <c r="N715" s="262">
        <v>6005</v>
      </c>
      <c r="O715" s="262" t="s">
        <v>231</v>
      </c>
      <c r="P715" s="262" t="s">
        <v>227</v>
      </c>
      <c r="Q715" s="262" t="s">
        <v>228</v>
      </c>
      <c r="R715" s="262" t="s">
        <v>301</v>
      </c>
      <c r="S715" s="267" t="s">
        <v>1898</v>
      </c>
      <c r="T715" s="268">
        <v>30</v>
      </c>
      <c r="U715" s="269">
        <v>205529</v>
      </c>
      <c r="V715" s="264" t="s">
        <v>1822</v>
      </c>
      <c r="W715" s="257" t="s">
        <v>3868</v>
      </c>
    </row>
    <row r="716" spans="1:23" ht="264.75" thickBot="1" x14ac:dyDescent="0.75">
      <c r="A716" s="261">
        <v>698</v>
      </c>
      <c r="B716" s="262" t="s">
        <v>1481</v>
      </c>
      <c r="C716" s="263" t="s">
        <v>1899</v>
      </c>
      <c r="D716" s="263" t="s">
        <v>1900</v>
      </c>
      <c r="E716" s="263" t="s">
        <v>1840</v>
      </c>
      <c r="F716" s="263" t="s">
        <v>447</v>
      </c>
      <c r="G716" s="264" t="s">
        <v>185</v>
      </c>
      <c r="H716" s="265">
        <v>6582000</v>
      </c>
      <c r="I716" s="266">
        <v>8030040</v>
      </c>
      <c r="J716" s="262" t="s">
        <v>230</v>
      </c>
      <c r="K716" s="262"/>
      <c r="L716" s="262">
        <v>292</v>
      </c>
      <c r="M716" s="262" t="s">
        <v>226</v>
      </c>
      <c r="N716" s="262">
        <v>4670</v>
      </c>
      <c r="O716" s="262" t="s">
        <v>263</v>
      </c>
      <c r="P716" s="262">
        <v>210</v>
      </c>
      <c r="Q716" s="262" t="s">
        <v>263</v>
      </c>
      <c r="R716" s="262" t="s">
        <v>316</v>
      </c>
      <c r="S716" s="267" t="s">
        <v>1901</v>
      </c>
      <c r="T716" s="268">
        <v>30</v>
      </c>
      <c r="U716" s="269">
        <v>205529</v>
      </c>
      <c r="V716" s="264" t="s">
        <v>1822</v>
      </c>
      <c r="W716" s="257" t="s">
        <v>3868</v>
      </c>
    </row>
    <row r="717" spans="1:23" ht="165.75" thickBot="1" x14ac:dyDescent="0.75">
      <c r="A717" s="261">
        <v>699</v>
      </c>
      <c r="B717" s="262" t="s">
        <v>638</v>
      </c>
      <c r="C717" s="263" t="s">
        <v>1902</v>
      </c>
      <c r="D717" s="263" t="s">
        <v>1903</v>
      </c>
      <c r="E717" s="263" t="s">
        <v>489</v>
      </c>
      <c r="F717" s="263" t="s">
        <v>447</v>
      </c>
      <c r="G717" s="264" t="s">
        <v>174</v>
      </c>
      <c r="H717" s="265">
        <v>5352300</v>
      </c>
      <c r="I717" s="266">
        <v>6529806</v>
      </c>
      <c r="J717" s="262" t="s">
        <v>230</v>
      </c>
      <c r="K717" s="262"/>
      <c r="L717" s="262">
        <v>242</v>
      </c>
      <c r="M717" s="262" t="s">
        <v>226</v>
      </c>
      <c r="N717" s="262">
        <v>4920</v>
      </c>
      <c r="O717" s="262" t="s">
        <v>231</v>
      </c>
      <c r="P717" s="262">
        <v>350</v>
      </c>
      <c r="Q717" s="262" t="s">
        <v>231</v>
      </c>
      <c r="R717" s="262" t="s">
        <v>306</v>
      </c>
      <c r="S717" s="267" t="s">
        <v>1904</v>
      </c>
      <c r="T717" s="268">
        <v>30</v>
      </c>
      <c r="U717" s="269">
        <v>205529</v>
      </c>
      <c r="V717" s="264" t="s">
        <v>1822</v>
      </c>
      <c r="W717" s="257" t="s">
        <v>3868</v>
      </c>
    </row>
    <row r="718" spans="1:23" ht="165.75" thickBot="1" x14ac:dyDescent="0.75">
      <c r="A718" s="261">
        <v>700</v>
      </c>
      <c r="B718" s="262" t="s">
        <v>638</v>
      </c>
      <c r="C718" s="263" t="s">
        <v>1905</v>
      </c>
      <c r="D718" s="263" t="s">
        <v>1906</v>
      </c>
      <c r="E718" s="263" t="s">
        <v>489</v>
      </c>
      <c r="F718" s="263" t="s">
        <v>447</v>
      </c>
      <c r="G718" s="264" t="s">
        <v>174</v>
      </c>
      <c r="H718" s="265">
        <v>5421200</v>
      </c>
      <c r="I718" s="266">
        <v>6613864</v>
      </c>
      <c r="J718" s="262" t="s">
        <v>230</v>
      </c>
      <c r="K718" s="262"/>
      <c r="L718" s="262">
        <v>242</v>
      </c>
      <c r="M718" s="262" t="s">
        <v>226</v>
      </c>
      <c r="N718" s="262">
        <v>4920</v>
      </c>
      <c r="O718" s="262" t="s">
        <v>231</v>
      </c>
      <c r="P718" s="262">
        <v>350</v>
      </c>
      <c r="Q718" s="262" t="s">
        <v>231</v>
      </c>
      <c r="R718" s="262" t="s">
        <v>306</v>
      </c>
      <c r="S718" s="267" t="s">
        <v>1907</v>
      </c>
      <c r="T718" s="268">
        <v>30</v>
      </c>
      <c r="U718" s="269">
        <v>205529</v>
      </c>
      <c r="V718" s="264" t="s">
        <v>1822</v>
      </c>
      <c r="W718" s="257" t="s">
        <v>3868</v>
      </c>
    </row>
    <row r="719" spans="1:23" ht="165.75" thickBot="1" x14ac:dyDescent="0.75">
      <c r="A719" s="261">
        <v>701</v>
      </c>
      <c r="B719" s="262" t="s">
        <v>1517</v>
      </c>
      <c r="C719" s="263" t="s">
        <v>1908</v>
      </c>
      <c r="D719" s="263" t="s">
        <v>1909</v>
      </c>
      <c r="E719" s="263" t="s">
        <v>489</v>
      </c>
      <c r="F719" s="263" t="s">
        <v>447</v>
      </c>
      <c r="G719" s="264" t="s">
        <v>174</v>
      </c>
      <c r="H719" s="265">
        <v>5102700</v>
      </c>
      <c r="I719" s="266">
        <v>6225294</v>
      </c>
      <c r="J719" s="262" t="s">
        <v>230</v>
      </c>
      <c r="K719" s="262"/>
      <c r="L719" s="262">
        <v>242</v>
      </c>
      <c r="M719" s="262" t="s">
        <v>226</v>
      </c>
      <c r="N719" s="262">
        <v>4920</v>
      </c>
      <c r="O719" s="262" t="s">
        <v>231</v>
      </c>
      <c r="P719" s="262">
        <v>350</v>
      </c>
      <c r="Q719" s="262" t="s">
        <v>231</v>
      </c>
      <c r="R719" s="262" t="s">
        <v>306</v>
      </c>
      <c r="S719" s="267" t="s">
        <v>1910</v>
      </c>
      <c r="T719" s="268">
        <v>30</v>
      </c>
      <c r="U719" s="269">
        <v>205529</v>
      </c>
      <c r="V719" s="264" t="s">
        <v>1822</v>
      </c>
      <c r="W719" s="257" t="s">
        <v>3868</v>
      </c>
    </row>
    <row r="720" spans="1:23" ht="165.75" thickBot="1" x14ac:dyDescent="0.75">
      <c r="A720" s="261">
        <v>702</v>
      </c>
      <c r="B720" s="262" t="s">
        <v>1517</v>
      </c>
      <c r="C720" s="263" t="s">
        <v>1911</v>
      </c>
      <c r="D720" s="263" t="s">
        <v>1912</v>
      </c>
      <c r="E720" s="263" t="s">
        <v>489</v>
      </c>
      <c r="F720" s="263" t="s">
        <v>447</v>
      </c>
      <c r="G720" s="264" t="s">
        <v>174</v>
      </c>
      <c r="H720" s="265">
        <v>5171600</v>
      </c>
      <c r="I720" s="266">
        <v>6309352</v>
      </c>
      <c r="J720" s="262" t="s">
        <v>230</v>
      </c>
      <c r="K720" s="262"/>
      <c r="L720" s="262">
        <v>242</v>
      </c>
      <c r="M720" s="262" t="s">
        <v>226</v>
      </c>
      <c r="N720" s="262">
        <v>4920</v>
      </c>
      <c r="O720" s="262" t="s">
        <v>231</v>
      </c>
      <c r="P720" s="262">
        <v>350</v>
      </c>
      <c r="Q720" s="262" t="s">
        <v>231</v>
      </c>
      <c r="R720" s="262" t="s">
        <v>306</v>
      </c>
      <c r="S720" s="267" t="s">
        <v>1913</v>
      </c>
      <c r="T720" s="268">
        <v>30</v>
      </c>
      <c r="U720" s="269">
        <v>205529</v>
      </c>
      <c r="V720" s="264" t="s">
        <v>1822</v>
      </c>
      <c r="W720" s="257" t="s">
        <v>3868</v>
      </c>
    </row>
    <row r="721" spans="1:23" ht="198.75" thickBot="1" x14ac:dyDescent="0.75">
      <c r="A721" s="261">
        <v>703</v>
      </c>
      <c r="B721" s="262" t="s">
        <v>1517</v>
      </c>
      <c r="C721" s="263" t="s">
        <v>1914</v>
      </c>
      <c r="D721" s="263" t="s">
        <v>1915</v>
      </c>
      <c r="E721" s="263" t="s">
        <v>1916</v>
      </c>
      <c r="F721" s="263" t="s">
        <v>447</v>
      </c>
      <c r="G721" s="264" t="s">
        <v>188</v>
      </c>
      <c r="H721" s="265">
        <v>6790900</v>
      </c>
      <c r="I721" s="266">
        <v>8284898</v>
      </c>
      <c r="J721" s="262" t="s">
        <v>238</v>
      </c>
      <c r="K721" s="262"/>
      <c r="L721" s="262">
        <v>292</v>
      </c>
      <c r="M721" s="262" t="s">
        <v>226</v>
      </c>
      <c r="N721" s="262">
        <v>5760</v>
      </c>
      <c r="O721" s="262">
        <v>1</v>
      </c>
      <c r="P721" s="262">
        <v>350</v>
      </c>
      <c r="Q721" s="262" t="s">
        <v>239</v>
      </c>
      <c r="R721" s="262" t="s">
        <v>321</v>
      </c>
      <c r="S721" s="267" t="s">
        <v>1917</v>
      </c>
      <c r="T721" s="268">
        <v>30</v>
      </c>
      <c r="U721" s="269">
        <v>205529</v>
      </c>
      <c r="V721" s="264" t="s">
        <v>1822</v>
      </c>
      <c r="W721" s="257" t="s">
        <v>3868</v>
      </c>
    </row>
    <row r="722" spans="1:23" ht="198.75" thickBot="1" x14ac:dyDescent="0.75">
      <c r="A722" s="261">
        <v>704</v>
      </c>
      <c r="B722" s="262" t="s">
        <v>1517</v>
      </c>
      <c r="C722" s="263" t="s">
        <v>1918</v>
      </c>
      <c r="D722" s="263" t="s">
        <v>1919</v>
      </c>
      <c r="E722" s="263" t="s">
        <v>1916</v>
      </c>
      <c r="F722" s="263" t="s">
        <v>447</v>
      </c>
      <c r="G722" s="264" t="s">
        <v>188</v>
      </c>
      <c r="H722" s="265">
        <v>6657500</v>
      </c>
      <c r="I722" s="266">
        <v>8122150</v>
      </c>
      <c r="J722" s="262" t="s">
        <v>238</v>
      </c>
      <c r="K722" s="262"/>
      <c r="L722" s="262">
        <v>292</v>
      </c>
      <c r="M722" s="262" t="s">
        <v>226</v>
      </c>
      <c r="N722" s="262">
        <v>5760</v>
      </c>
      <c r="O722" s="262">
        <v>1</v>
      </c>
      <c r="P722" s="262">
        <v>350</v>
      </c>
      <c r="Q722" s="262" t="s">
        <v>239</v>
      </c>
      <c r="R722" s="262" t="s">
        <v>321</v>
      </c>
      <c r="S722" s="267" t="s">
        <v>1871</v>
      </c>
      <c r="T722" s="268">
        <v>30</v>
      </c>
      <c r="U722" s="269">
        <v>205529</v>
      </c>
      <c r="V722" s="264" t="s">
        <v>1822</v>
      </c>
      <c r="W722" s="257" t="s">
        <v>3868</v>
      </c>
    </row>
    <row r="723" spans="1:23" ht="198.75" thickBot="1" x14ac:dyDescent="0.75">
      <c r="A723" s="261">
        <v>705</v>
      </c>
      <c r="B723" s="262" t="s">
        <v>1517</v>
      </c>
      <c r="C723" s="263" t="s">
        <v>1920</v>
      </c>
      <c r="D723" s="263" t="s">
        <v>1921</v>
      </c>
      <c r="E723" s="263" t="s">
        <v>1916</v>
      </c>
      <c r="F723" s="263" t="s">
        <v>447</v>
      </c>
      <c r="G723" s="264" t="s">
        <v>188</v>
      </c>
      <c r="H723" s="265">
        <v>6726400</v>
      </c>
      <c r="I723" s="266">
        <v>8206208</v>
      </c>
      <c r="J723" s="262" t="s">
        <v>238</v>
      </c>
      <c r="K723" s="262"/>
      <c r="L723" s="262">
        <v>292</v>
      </c>
      <c r="M723" s="262" t="s">
        <v>226</v>
      </c>
      <c r="N723" s="262">
        <v>5760</v>
      </c>
      <c r="O723" s="262">
        <v>1</v>
      </c>
      <c r="P723" s="262">
        <v>350</v>
      </c>
      <c r="Q723" s="262" t="s">
        <v>239</v>
      </c>
      <c r="R723" s="262" t="s">
        <v>321</v>
      </c>
      <c r="S723" s="267" t="s">
        <v>1922</v>
      </c>
      <c r="T723" s="268">
        <v>30</v>
      </c>
      <c r="U723" s="269">
        <v>205529</v>
      </c>
      <c r="V723" s="264" t="s">
        <v>1822</v>
      </c>
      <c r="W723" s="257" t="s">
        <v>3868</v>
      </c>
    </row>
    <row r="724" spans="1:23" ht="198.75" thickBot="1" x14ac:dyDescent="0.75">
      <c r="A724" s="261">
        <v>706</v>
      </c>
      <c r="B724" s="262" t="s">
        <v>1517</v>
      </c>
      <c r="C724" s="263" t="s">
        <v>1923</v>
      </c>
      <c r="D724" s="263" t="s">
        <v>1924</v>
      </c>
      <c r="E724" s="263" t="s">
        <v>1916</v>
      </c>
      <c r="F724" s="263" t="s">
        <v>447</v>
      </c>
      <c r="G724" s="264" t="s">
        <v>188</v>
      </c>
      <c r="H724" s="265">
        <v>6726400</v>
      </c>
      <c r="I724" s="266">
        <v>8206208</v>
      </c>
      <c r="J724" s="262" t="s">
        <v>238</v>
      </c>
      <c r="K724" s="262"/>
      <c r="L724" s="262">
        <v>292</v>
      </c>
      <c r="M724" s="262" t="s">
        <v>226</v>
      </c>
      <c r="N724" s="262">
        <v>5760</v>
      </c>
      <c r="O724" s="262">
        <v>1</v>
      </c>
      <c r="P724" s="262">
        <v>350</v>
      </c>
      <c r="Q724" s="262" t="s">
        <v>239</v>
      </c>
      <c r="R724" s="262" t="s">
        <v>321</v>
      </c>
      <c r="S724" s="267" t="s">
        <v>1925</v>
      </c>
      <c r="T724" s="268">
        <v>30</v>
      </c>
      <c r="U724" s="269">
        <v>205529</v>
      </c>
      <c r="V724" s="264" t="s">
        <v>1822</v>
      </c>
      <c r="W724" s="257" t="s">
        <v>3868</v>
      </c>
    </row>
    <row r="725" spans="1:23" ht="198.75" thickBot="1" x14ac:dyDescent="0.75">
      <c r="A725" s="261">
        <v>707</v>
      </c>
      <c r="B725" s="262" t="s">
        <v>1517</v>
      </c>
      <c r="C725" s="263" t="s">
        <v>1926</v>
      </c>
      <c r="D725" s="263" t="s">
        <v>1927</v>
      </c>
      <c r="E725" s="263" t="s">
        <v>1916</v>
      </c>
      <c r="F725" s="263" t="s">
        <v>447</v>
      </c>
      <c r="G725" s="264" t="s">
        <v>188</v>
      </c>
      <c r="H725" s="265">
        <v>6657500</v>
      </c>
      <c r="I725" s="266">
        <v>8122150</v>
      </c>
      <c r="J725" s="262" t="s">
        <v>238</v>
      </c>
      <c r="K725" s="262"/>
      <c r="L725" s="262">
        <v>292</v>
      </c>
      <c r="M725" s="262" t="s">
        <v>226</v>
      </c>
      <c r="N725" s="262">
        <v>5760</v>
      </c>
      <c r="O725" s="262">
        <v>1</v>
      </c>
      <c r="P725" s="262">
        <v>350</v>
      </c>
      <c r="Q725" s="262" t="s">
        <v>239</v>
      </c>
      <c r="R725" s="262" t="s">
        <v>321</v>
      </c>
      <c r="S725" s="267" t="s">
        <v>1871</v>
      </c>
      <c r="T725" s="268">
        <v>30</v>
      </c>
      <c r="U725" s="269">
        <v>205529</v>
      </c>
      <c r="V725" s="264" t="s">
        <v>1822</v>
      </c>
      <c r="W725" s="257" t="s">
        <v>3868</v>
      </c>
    </row>
    <row r="726" spans="1:23" ht="198.75" thickBot="1" x14ac:dyDescent="0.75">
      <c r="A726" s="261">
        <v>708</v>
      </c>
      <c r="B726" s="262" t="s">
        <v>1300</v>
      </c>
      <c r="C726" s="263" t="s">
        <v>1928</v>
      </c>
      <c r="D726" s="263" t="s">
        <v>1929</v>
      </c>
      <c r="E726" s="263" t="s">
        <v>489</v>
      </c>
      <c r="F726" s="263" t="s">
        <v>447</v>
      </c>
      <c r="G726" s="264" t="s">
        <v>174</v>
      </c>
      <c r="H726" s="265">
        <v>5033900</v>
      </c>
      <c r="I726" s="266">
        <v>6141358</v>
      </c>
      <c r="J726" s="262" t="s">
        <v>230</v>
      </c>
      <c r="K726" s="262"/>
      <c r="L726" s="262">
        <v>242</v>
      </c>
      <c r="M726" s="262" t="s">
        <v>226</v>
      </c>
      <c r="N726" s="262">
        <v>4920</v>
      </c>
      <c r="O726" s="262" t="s">
        <v>231</v>
      </c>
      <c r="P726" s="262">
        <v>350</v>
      </c>
      <c r="Q726" s="262" t="s">
        <v>231</v>
      </c>
      <c r="R726" s="262" t="s">
        <v>306</v>
      </c>
      <c r="S726" s="267" t="s">
        <v>1930</v>
      </c>
      <c r="T726" s="268">
        <v>30</v>
      </c>
      <c r="U726" s="269">
        <v>205529</v>
      </c>
      <c r="V726" s="264" t="s">
        <v>1822</v>
      </c>
      <c r="W726" s="257" t="s">
        <v>3868</v>
      </c>
    </row>
    <row r="727" spans="1:23" ht="198.75" thickBot="1" x14ac:dyDescent="0.75">
      <c r="A727" s="261">
        <v>709</v>
      </c>
      <c r="B727" s="262" t="s">
        <v>1300</v>
      </c>
      <c r="C727" s="263" t="s">
        <v>1931</v>
      </c>
      <c r="D727" s="263" t="s">
        <v>1932</v>
      </c>
      <c r="E727" s="263" t="s">
        <v>489</v>
      </c>
      <c r="F727" s="263" t="s">
        <v>447</v>
      </c>
      <c r="G727" s="264" t="s">
        <v>174</v>
      </c>
      <c r="H727" s="265">
        <v>5102700</v>
      </c>
      <c r="I727" s="266">
        <v>6225294</v>
      </c>
      <c r="J727" s="262" t="s">
        <v>230</v>
      </c>
      <c r="K727" s="262"/>
      <c r="L727" s="262">
        <v>242</v>
      </c>
      <c r="M727" s="262" t="s">
        <v>226</v>
      </c>
      <c r="N727" s="262">
        <v>4920</v>
      </c>
      <c r="O727" s="262" t="s">
        <v>231</v>
      </c>
      <c r="P727" s="262">
        <v>350</v>
      </c>
      <c r="Q727" s="262" t="s">
        <v>231</v>
      </c>
      <c r="R727" s="262" t="s">
        <v>306</v>
      </c>
      <c r="S727" s="267" t="s">
        <v>1933</v>
      </c>
      <c r="T727" s="268">
        <v>30</v>
      </c>
      <c r="U727" s="269">
        <v>205529</v>
      </c>
      <c r="V727" s="264" t="s">
        <v>1822</v>
      </c>
      <c r="W727" s="257" t="s">
        <v>3868</v>
      </c>
    </row>
    <row r="728" spans="1:23" ht="198.75" thickBot="1" x14ac:dyDescent="0.75">
      <c r="A728" s="261">
        <v>710</v>
      </c>
      <c r="B728" s="262" t="s">
        <v>1300</v>
      </c>
      <c r="C728" s="263" t="s">
        <v>1934</v>
      </c>
      <c r="D728" s="263" t="s">
        <v>1935</v>
      </c>
      <c r="E728" s="263" t="s">
        <v>1840</v>
      </c>
      <c r="F728" s="263" t="s">
        <v>447</v>
      </c>
      <c r="G728" s="264" t="s">
        <v>185</v>
      </c>
      <c r="H728" s="265">
        <v>5695600</v>
      </c>
      <c r="I728" s="266">
        <v>6948632</v>
      </c>
      <c r="J728" s="262" t="s">
        <v>230</v>
      </c>
      <c r="K728" s="262"/>
      <c r="L728" s="262">
        <v>292</v>
      </c>
      <c r="M728" s="262" t="s">
        <v>226</v>
      </c>
      <c r="N728" s="262">
        <v>4670</v>
      </c>
      <c r="O728" s="262" t="s">
        <v>263</v>
      </c>
      <c r="P728" s="262">
        <v>210</v>
      </c>
      <c r="Q728" s="262" t="s">
        <v>263</v>
      </c>
      <c r="R728" s="262" t="s">
        <v>316</v>
      </c>
      <c r="S728" s="267" t="s">
        <v>1936</v>
      </c>
      <c r="T728" s="268">
        <v>30</v>
      </c>
      <c r="U728" s="269">
        <v>205529</v>
      </c>
      <c r="V728" s="264" t="s">
        <v>1822</v>
      </c>
      <c r="W728" s="257" t="s">
        <v>3868</v>
      </c>
    </row>
    <row r="729" spans="1:23" ht="165.75" thickBot="1" x14ac:dyDescent="0.75">
      <c r="A729" s="261">
        <v>711</v>
      </c>
      <c r="B729" s="262" t="s">
        <v>1481</v>
      </c>
      <c r="C729" s="263" t="s">
        <v>1937</v>
      </c>
      <c r="D729" s="263" t="s">
        <v>1938</v>
      </c>
      <c r="E729" s="263" t="s">
        <v>489</v>
      </c>
      <c r="F729" s="263" t="s">
        <v>447</v>
      </c>
      <c r="G729" s="264" t="s">
        <v>174</v>
      </c>
      <c r="H729" s="265">
        <v>5657900</v>
      </c>
      <c r="I729" s="266">
        <v>6902638</v>
      </c>
      <c r="J729" s="262" t="s">
        <v>230</v>
      </c>
      <c r="K729" s="262"/>
      <c r="L729" s="262">
        <v>242</v>
      </c>
      <c r="M729" s="262" t="s">
        <v>226</v>
      </c>
      <c r="N729" s="262">
        <v>4920</v>
      </c>
      <c r="O729" s="262" t="s">
        <v>231</v>
      </c>
      <c r="P729" s="262">
        <v>350</v>
      </c>
      <c r="Q729" s="262" t="s">
        <v>231</v>
      </c>
      <c r="R729" s="262" t="s">
        <v>306</v>
      </c>
      <c r="S729" s="267" t="s">
        <v>1939</v>
      </c>
      <c r="T729" s="268">
        <v>30</v>
      </c>
      <c r="U729" s="269">
        <v>205529</v>
      </c>
      <c r="V729" s="264" t="s">
        <v>1822</v>
      </c>
      <c r="W729" s="257" t="s">
        <v>3868</v>
      </c>
    </row>
    <row r="730" spans="1:23" ht="165.75" thickBot="1" x14ac:dyDescent="0.75">
      <c r="A730" s="261">
        <v>712</v>
      </c>
      <c r="B730" s="262" t="s">
        <v>1481</v>
      </c>
      <c r="C730" s="263" t="s">
        <v>1940</v>
      </c>
      <c r="D730" s="263" t="s">
        <v>1941</v>
      </c>
      <c r="E730" s="263" t="s">
        <v>489</v>
      </c>
      <c r="F730" s="263" t="s">
        <v>447</v>
      </c>
      <c r="G730" s="264" t="s">
        <v>174</v>
      </c>
      <c r="H730" s="265">
        <v>5855800</v>
      </c>
      <c r="I730" s="266">
        <v>7144076</v>
      </c>
      <c r="J730" s="262" t="s">
        <v>230</v>
      </c>
      <c r="K730" s="262"/>
      <c r="L730" s="262">
        <v>242</v>
      </c>
      <c r="M730" s="262" t="s">
        <v>226</v>
      </c>
      <c r="N730" s="262">
        <v>4920</v>
      </c>
      <c r="O730" s="262" t="s">
        <v>231</v>
      </c>
      <c r="P730" s="262">
        <v>350</v>
      </c>
      <c r="Q730" s="262" t="s">
        <v>231</v>
      </c>
      <c r="R730" s="262" t="s">
        <v>306</v>
      </c>
      <c r="S730" s="267" t="s">
        <v>1942</v>
      </c>
      <c r="T730" s="268">
        <v>30</v>
      </c>
      <c r="U730" s="269">
        <v>205529</v>
      </c>
      <c r="V730" s="264" t="s">
        <v>1822</v>
      </c>
      <c r="W730" s="257" t="s">
        <v>3868</v>
      </c>
    </row>
    <row r="731" spans="1:23" ht="231.75" thickBot="1" x14ac:dyDescent="0.75">
      <c r="A731" s="261">
        <v>713</v>
      </c>
      <c r="B731" s="262" t="s">
        <v>1481</v>
      </c>
      <c r="C731" s="263" t="s">
        <v>1943</v>
      </c>
      <c r="D731" s="263" t="s">
        <v>1944</v>
      </c>
      <c r="E731" s="263" t="s">
        <v>489</v>
      </c>
      <c r="F731" s="263" t="s">
        <v>447</v>
      </c>
      <c r="G731" s="264" t="s">
        <v>174</v>
      </c>
      <c r="H731" s="265">
        <v>5941900</v>
      </c>
      <c r="I731" s="266">
        <v>7249118</v>
      </c>
      <c r="J731" s="262" t="s">
        <v>230</v>
      </c>
      <c r="K731" s="262"/>
      <c r="L731" s="262">
        <v>242</v>
      </c>
      <c r="M731" s="262" t="s">
        <v>226</v>
      </c>
      <c r="N731" s="262">
        <v>4920</v>
      </c>
      <c r="O731" s="262" t="s">
        <v>231</v>
      </c>
      <c r="P731" s="262">
        <v>350</v>
      </c>
      <c r="Q731" s="262" t="s">
        <v>231</v>
      </c>
      <c r="R731" s="262" t="s">
        <v>306</v>
      </c>
      <c r="S731" s="267" t="s">
        <v>1945</v>
      </c>
      <c r="T731" s="268">
        <v>30</v>
      </c>
      <c r="U731" s="269">
        <v>205529</v>
      </c>
      <c r="V731" s="264" t="s">
        <v>1822</v>
      </c>
      <c r="W731" s="257" t="s">
        <v>3868</v>
      </c>
    </row>
    <row r="732" spans="1:23" ht="165.75" thickBot="1" x14ac:dyDescent="0.75">
      <c r="A732" s="261">
        <v>714</v>
      </c>
      <c r="B732" s="262" t="s">
        <v>1481</v>
      </c>
      <c r="C732" s="263" t="s">
        <v>1946</v>
      </c>
      <c r="D732" s="263" t="s">
        <v>1947</v>
      </c>
      <c r="E732" s="263" t="s">
        <v>644</v>
      </c>
      <c r="F732" s="263" t="s">
        <v>447</v>
      </c>
      <c r="G732" s="264" t="s">
        <v>172</v>
      </c>
      <c r="H732" s="265">
        <v>8885600</v>
      </c>
      <c r="I732" s="266">
        <v>10840432</v>
      </c>
      <c r="J732" s="262" t="s">
        <v>225</v>
      </c>
      <c r="K732" s="262"/>
      <c r="L732" s="262">
        <v>292</v>
      </c>
      <c r="M732" s="262" t="s">
        <v>246</v>
      </c>
      <c r="N732" s="262">
        <v>6005</v>
      </c>
      <c r="O732" s="262" t="s">
        <v>231</v>
      </c>
      <c r="P732" s="262" t="s">
        <v>227</v>
      </c>
      <c r="Q732" s="262" t="s">
        <v>228</v>
      </c>
      <c r="R732" s="262" t="s">
        <v>301</v>
      </c>
      <c r="S732" s="267" t="s">
        <v>1948</v>
      </c>
      <c r="T732" s="268">
        <v>30</v>
      </c>
      <c r="U732" s="269">
        <v>205529</v>
      </c>
      <c r="V732" s="264" t="s">
        <v>1822</v>
      </c>
      <c r="W732" s="257" t="s">
        <v>3868</v>
      </c>
    </row>
    <row r="733" spans="1:23" ht="165.75" thickBot="1" x14ac:dyDescent="0.75">
      <c r="A733" s="261">
        <v>715</v>
      </c>
      <c r="B733" s="262" t="s">
        <v>1481</v>
      </c>
      <c r="C733" s="263" t="s">
        <v>1949</v>
      </c>
      <c r="D733" s="263" t="s">
        <v>1950</v>
      </c>
      <c r="E733" s="263" t="s">
        <v>644</v>
      </c>
      <c r="F733" s="263" t="s">
        <v>447</v>
      </c>
      <c r="G733" s="264" t="s">
        <v>172</v>
      </c>
      <c r="H733" s="265">
        <v>8618800</v>
      </c>
      <c r="I733" s="266">
        <v>10514936</v>
      </c>
      <c r="J733" s="262" t="s">
        <v>225</v>
      </c>
      <c r="K733" s="262"/>
      <c r="L733" s="262">
        <v>292</v>
      </c>
      <c r="M733" s="262" t="s">
        <v>246</v>
      </c>
      <c r="N733" s="262">
        <v>6005</v>
      </c>
      <c r="O733" s="262" t="s">
        <v>231</v>
      </c>
      <c r="P733" s="262" t="s">
        <v>227</v>
      </c>
      <c r="Q733" s="262" t="s">
        <v>228</v>
      </c>
      <c r="R733" s="262" t="s">
        <v>301</v>
      </c>
      <c r="S733" s="267" t="s">
        <v>1951</v>
      </c>
      <c r="T733" s="268">
        <v>30</v>
      </c>
      <c r="U733" s="269">
        <v>205529</v>
      </c>
      <c r="V733" s="264" t="s">
        <v>1822</v>
      </c>
      <c r="W733" s="257" t="s">
        <v>3868</v>
      </c>
    </row>
    <row r="734" spans="1:23" ht="165.75" thickBot="1" x14ac:dyDescent="0.75">
      <c r="A734" s="261">
        <v>716</v>
      </c>
      <c r="B734" s="262" t="s">
        <v>1481</v>
      </c>
      <c r="C734" s="263" t="s">
        <v>1952</v>
      </c>
      <c r="D734" s="263" t="s">
        <v>1953</v>
      </c>
      <c r="E734" s="263" t="s">
        <v>1840</v>
      </c>
      <c r="F734" s="263" t="s">
        <v>447</v>
      </c>
      <c r="G734" s="264" t="s">
        <v>185</v>
      </c>
      <c r="H734" s="265">
        <v>6349700</v>
      </c>
      <c r="I734" s="266">
        <v>7746634</v>
      </c>
      <c r="J734" s="262" t="s">
        <v>230</v>
      </c>
      <c r="K734" s="262"/>
      <c r="L734" s="262">
        <v>292</v>
      </c>
      <c r="M734" s="262" t="s">
        <v>226</v>
      </c>
      <c r="N734" s="262">
        <v>4670</v>
      </c>
      <c r="O734" s="262" t="s">
        <v>263</v>
      </c>
      <c r="P734" s="262">
        <v>210</v>
      </c>
      <c r="Q734" s="262" t="s">
        <v>263</v>
      </c>
      <c r="R734" s="262" t="s">
        <v>316</v>
      </c>
      <c r="S734" s="267" t="s">
        <v>1948</v>
      </c>
      <c r="T734" s="268">
        <v>30</v>
      </c>
      <c r="U734" s="269">
        <v>205529</v>
      </c>
      <c r="V734" s="264" t="s">
        <v>1822</v>
      </c>
      <c r="W734" s="257" t="s">
        <v>3868</v>
      </c>
    </row>
    <row r="735" spans="1:23" ht="198.75" thickBot="1" x14ac:dyDescent="0.75">
      <c r="A735" s="261">
        <v>717</v>
      </c>
      <c r="B735" s="262" t="s">
        <v>1481</v>
      </c>
      <c r="C735" s="263" t="s">
        <v>1954</v>
      </c>
      <c r="D735" s="263" t="s">
        <v>1955</v>
      </c>
      <c r="E735" s="263" t="s">
        <v>1916</v>
      </c>
      <c r="F735" s="263" t="s">
        <v>447</v>
      </c>
      <c r="G735" s="264" t="s">
        <v>188</v>
      </c>
      <c r="H735" s="265">
        <v>7531100</v>
      </c>
      <c r="I735" s="266">
        <v>9187942</v>
      </c>
      <c r="J735" s="262" t="s">
        <v>238</v>
      </c>
      <c r="K735" s="262"/>
      <c r="L735" s="262">
        <v>292</v>
      </c>
      <c r="M735" s="262" t="s">
        <v>226</v>
      </c>
      <c r="N735" s="262">
        <v>5760</v>
      </c>
      <c r="O735" s="262">
        <v>1</v>
      </c>
      <c r="P735" s="262">
        <v>350</v>
      </c>
      <c r="Q735" s="262" t="s">
        <v>239</v>
      </c>
      <c r="R735" s="262" t="s">
        <v>321</v>
      </c>
      <c r="S735" s="267" t="s">
        <v>1956</v>
      </c>
      <c r="T735" s="268">
        <v>30</v>
      </c>
      <c r="U735" s="269">
        <v>205529</v>
      </c>
      <c r="V735" s="264" t="s">
        <v>1822</v>
      </c>
      <c r="W735" s="257" t="s">
        <v>3868</v>
      </c>
    </row>
    <row r="736" spans="1:23" ht="198.75" thickBot="1" x14ac:dyDescent="0.75">
      <c r="A736" s="261">
        <v>718</v>
      </c>
      <c r="B736" s="262" t="s">
        <v>1481</v>
      </c>
      <c r="C736" s="263" t="s">
        <v>1957</v>
      </c>
      <c r="D736" s="263" t="s">
        <v>1958</v>
      </c>
      <c r="E736" s="263" t="s">
        <v>644</v>
      </c>
      <c r="F736" s="263" t="s">
        <v>447</v>
      </c>
      <c r="G736" s="264" t="s">
        <v>172</v>
      </c>
      <c r="H736" s="265">
        <v>9092200</v>
      </c>
      <c r="I736" s="266">
        <v>11092484</v>
      </c>
      <c r="J736" s="262" t="s">
        <v>225</v>
      </c>
      <c r="K736" s="262"/>
      <c r="L736" s="262">
        <v>292</v>
      </c>
      <c r="M736" s="262" t="s">
        <v>246</v>
      </c>
      <c r="N736" s="262">
        <v>6005</v>
      </c>
      <c r="O736" s="262" t="s">
        <v>231</v>
      </c>
      <c r="P736" s="262" t="s">
        <v>227</v>
      </c>
      <c r="Q736" s="262" t="s">
        <v>228</v>
      </c>
      <c r="R736" s="262" t="s">
        <v>301</v>
      </c>
      <c r="S736" s="267" t="s">
        <v>1959</v>
      </c>
      <c r="T736" s="268">
        <v>30</v>
      </c>
      <c r="U736" s="269">
        <v>205529</v>
      </c>
      <c r="V736" s="264" t="s">
        <v>1822</v>
      </c>
      <c r="W736" s="257" t="s">
        <v>3868</v>
      </c>
    </row>
    <row r="737" spans="1:23" ht="409.6" thickBot="1" x14ac:dyDescent="0.75">
      <c r="A737" s="261">
        <v>719</v>
      </c>
      <c r="B737" s="262" t="s">
        <v>2200</v>
      </c>
      <c r="C737" s="263" t="s">
        <v>2201</v>
      </c>
      <c r="D737" s="263" t="s">
        <v>2202</v>
      </c>
      <c r="E737" s="263" t="s">
        <v>2203</v>
      </c>
      <c r="F737" s="263" t="s">
        <v>447</v>
      </c>
      <c r="G737" s="264" t="s">
        <v>194</v>
      </c>
      <c r="H737" s="265">
        <v>6933700</v>
      </c>
      <c r="I737" s="266">
        <v>8459114</v>
      </c>
      <c r="J737" s="262" t="s">
        <v>238</v>
      </c>
      <c r="K737" s="262"/>
      <c r="L737" s="262">
        <v>301</v>
      </c>
      <c r="M737" s="262" t="s">
        <v>226</v>
      </c>
      <c r="N737" s="262">
        <v>7020</v>
      </c>
      <c r="O737" s="262">
        <v>1</v>
      </c>
      <c r="P737" s="262">
        <v>350</v>
      </c>
      <c r="Q737" s="262" t="s">
        <v>239</v>
      </c>
      <c r="R737" s="262" t="s">
        <v>327</v>
      </c>
      <c r="S737" s="267" t="s">
        <v>2204</v>
      </c>
      <c r="T737" s="268">
        <v>30</v>
      </c>
      <c r="U737" s="269">
        <v>151612</v>
      </c>
      <c r="V737" s="264" t="s">
        <v>2205</v>
      </c>
      <c r="W737" s="257" t="s">
        <v>3869</v>
      </c>
    </row>
    <row r="738" spans="1:23" ht="409.6" thickBot="1" x14ac:dyDescent="0.75">
      <c r="A738" s="261">
        <v>720</v>
      </c>
      <c r="B738" s="262" t="s">
        <v>2200</v>
      </c>
      <c r="C738" s="263" t="s">
        <v>2206</v>
      </c>
      <c r="D738" s="263" t="s">
        <v>2207</v>
      </c>
      <c r="E738" s="263" t="s">
        <v>879</v>
      </c>
      <c r="F738" s="263" t="s">
        <v>447</v>
      </c>
      <c r="G738" s="264" t="s">
        <v>189</v>
      </c>
      <c r="H738" s="265">
        <v>6733200</v>
      </c>
      <c r="I738" s="266">
        <v>8214504</v>
      </c>
      <c r="J738" s="262" t="s">
        <v>238</v>
      </c>
      <c r="K738" s="262"/>
      <c r="L738" s="262">
        <v>301</v>
      </c>
      <c r="M738" s="262" t="s">
        <v>226</v>
      </c>
      <c r="N738" s="262">
        <v>5760</v>
      </c>
      <c r="O738" s="262">
        <v>1</v>
      </c>
      <c r="P738" s="262">
        <v>350</v>
      </c>
      <c r="Q738" s="262" t="s">
        <v>239</v>
      </c>
      <c r="R738" s="262" t="s">
        <v>322</v>
      </c>
      <c r="S738" s="267" t="s">
        <v>2208</v>
      </c>
      <c r="T738" s="268">
        <v>30</v>
      </c>
      <c r="U738" s="269">
        <v>151612</v>
      </c>
      <c r="V738" s="264" t="s">
        <v>2205</v>
      </c>
      <c r="W738" s="257" t="s">
        <v>3869</v>
      </c>
    </row>
    <row r="739" spans="1:23" ht="409.6" thickBot="1" x14ac:dyDescent="0.75">
      <c r="A739" s="261">
        <v>721</v>
      </c>
      <c r="B739" s="262" t="s">
        <v>2209</v>
      </c>
      <c r="C739" s="263" t="s">
        <v>2210</v>
      </c>
      <c r="D739" s="263" t="s">
        <v>2211</v>
      </c>
      <c r="E739" s="263" t="s">
        <v>2203</v>
      </c>
      <c r="F739" s="263" t="s">
        <v>447</v>
      </c>
      <c r="G739" s="264" t="s">
        <v>194</v>
      </c>
      <c r="H739" s="265">
        <v>6679800</v>
      </c>
      <c r="I739" s="266">
        <v>8149356</v>
      </c>
      <c r="J739" s="262" t="s">
        <v>238</v>
      </c>
      <c r="K739" s="262"/>
      <c r="L739" s="262">
        <v>301</v>
      </c>
      <c r="M739" s="262" t="s">
        <v>226</v>
      </c>
      <c r="N739" s="262">
        <v>7020</v>
      </c>
      <c r="O739" s="262">
        <v>1</v>
      </c>
      <c r="P739" s="262">
        <v>350</v>
      </c>
      <c r="Q739" s="262" t="s">
        <v>239</v>
      </c>
      <c r="R739" s="262" t="s">
        <v>327</v>
      </c>
      <c r="S739" s="267" t="s">
        <v>2212</v>
      </c>
      <c r="T739" s="268">
        <v>30</v>
      </c>
      <c r="U739" s="269">
        <v>151612</v>
      </c>
      <c r="V739" s="264" t="s">
        <v>2205</v>
      </c>
      <c r="W739" s="257" t="s">
        <v>3869</v>
      </c>
    </row>
    <row r="740" spans="1:23" ht="409.6" thickBot="1" x14ac:dyDescent="0.75">
      <c r="A740" s="261">
        <v>722</v>
      </c>
      <c r="B740" s="262" t="s">
        <v>2213</v>
      </c>
      <c r="C740" s="263" t="s">
        <v>2214</v>
      </c>
      <c r="D740" s="263" t="s">
        <v>2215</v>
      </c>
      <c r="E740" s="263" t="s">
        <v>1916</v>
      </c>
      <c r="F740" s="263" t="s">
        <v>447</v>
      </c>
      <c r="G740" s="264" t="s">
        <v>188</v>
      </c>
      <c r="H740" s="265">
        <v>6562200</v>
      </c>
      <c r="I740" s="266">
        <v>8005884</v>
      </c>
      <c r="J740" s="262" t="s">
        <v>238</v>
      </c>
      <c r="K740" s="262"/>
      <c r="L740" s="262">
        <v>292</v>
      </c>
      <c r="M740" s="262" t="s">
        <v>226</v>
      </c>
      <c r="N740" s="262">
        <v>5760</v>
      </c>
      <c r="O740" s="262">
        <v>1</v>
      </c>
      <c r="P740" s="262">
        <v>350</v>
      </c>
      <c r="Q740" s="262" t="s">
        <v>239</v>
      </c>
      <c r="R740" s="262" t="s">
        <v>321</v>
      </c>
      <c r="S740" s="267" t="s">
        <v>2208</v>
      </c>
      <c r="T740" s="268">
        <v>30</v>
      </c>
      <c r="U740" s="269">
        <v>151612</v>
      </c>
      <c r="V740" s="264" t="s">
        <v>2205</v>
      </c>
      <c r="W740" s="257" t="s">
        <v>3869</v>
      </c>
    </row>
    <row r="741" spans="1:23" ht="409.6" thickBot="1" x14ac:dyDescent="0.75">
      <c r="A741" s="261">
        <v>723</v>
      </c>
      <c r="B741" s="262" t="s">
        <v>2213</v>
      </c>
      <c r="C741" s="263" t="s">
        <v>2216</v>
      </c>
      <c r="D741" s="263" t="s">
        <v>2217</v>
      </c>
      <c r="E741" s="263" t="s">
        <v>1388</v>
      </c>
      <c r="F741" s="263" t="s">
        <v>447</v>
      </c>
      <c r="G741" s="264" t="s">
        <v>193</v>
      </c>
      <c r="H741" s="265">
        <v>6762700</v>
      </c>
      <c r="I741" s="266">
        <v>8250494</v>
      </c>
      <c r="J741" s="262" t="s">
        <v>238</v>
      </c>
      <c r="K741" s="262"/>
      <c r="L741" s="262">
        <v>292</v>
      </c>
      <c r="M741" s="262" t="s">
        <v>226</v>
      </c>
      <c r="N741" s="262">
        <v>7020</v>
      </c>
      <c r="O741" s="262">
        <v>1</v>
      </c>
      <c r="P741" s="262">
        <v>350</v>
      </c>
      <c r="Q741" s="262" t="s">
        <v>239</v>
      </c>
      <c r="R741" s="262" t="s">
        <v>326</v>
      </c>
      <c r="S741" s="267" t="s">
        <v>2204</v>
      </c>
      <c r="T741" s="268">
        <v>30</v>
      </c>
      <c r="U741" s="269">
        <v>151612</v>
      </c>
      <c r="V741" s="264" t="s">
        <v>2205</v>
      </c>
      <c r="W741" s="257" t="s">
        <v>3869</v>
      </c>
    </row>
    <row r="742" spans="1:23" ht="409.6" thickBot="1" x14ac:dyDescent="0.75">
      <c r="A742" s="261">
        <v>724</v>
      </c>
      <c r="B742" s="262" t="s">
        <v>2209</v>
      </c>
      <c r="C742" s="263" t="s">
        <v>2218</v>
      </c>
      <c r="D742" s="263" t="s">
        <v>2219</v>
      </c>
      <c r="E742" s="263" t="s">
        <v>1388</v>
      </c>
      <c r="F742" s="263" t="s">
        <v>447</v>
      </c>
      <c r="G742" s="264" t="s">
        <v>193</v>
      </c>
      <c r="H742" s="265">
        <v>6508800</v>
      </c>
      <c r="I742" s="266">
        <v>7940736</v>
      </c>
      <c r="J742" s="262" t="s">
        <v>238</v>
      </c>
      <c r="K742" s="262"/>
      <c r="L742" s="262">
        <v>292</v>
      </c>
      <c r="M742" s="262" t="s">
        <v>226</v>
      </c>
      <c r="N742" s="262">
        <v>7020</v>
      </c>
      <c r="O742" s="262">
        <v>1</v>
      </c>
      <c r="P742" s="262">
        <v>350</v>
      </c>
      <c r="Q742" s="262" t="s">
        <v>239</v>
      </c>
      <c r="R742" s="262" t="s">
        <v>326</v>
      </c>
      <c r="S742" s="267" t="s">
        <v>2220</v>
      </c>
      <c r="T742" s="268">
        <v>30</v>
      </c>
      <c r="U742" s="269">
        <v>151612</v>
      </c>
      <c r="V742" s="264" t="s">
        <v>2205</v>
      </c>
      <c r="W742" s="257" t="s">
        <v>3869</v>
      </c>
    </row>
    <row r="743" spans="1:23" ht="409.6" thickBot="1" x14ac:dyDescent="0.75">
      <c r="A743" s="261">
        <v>725</v>
      </c>
      <c r="B743" s="262" t="s">
        <v>2221</v>
      </c>
      <c r="C743" s="263" t="s">
        <v>2222</v>
      </c>
      <c r="D743" s="263" t="s">
        <v>2223</v>
      </c>
      <c r="E743" s="263" t="s">
        <v>446</v>
      </c>
      <c r="F743" s="263" t="s">
        <v>447</v>
      </c>
      <c r="G743" s="264" t="s">
        <v>203</v>
      </c>
      <c r="H743" s="265">
        <v>7014000</v>
      </c>
      <c r="I743" s="266">
        <v>8557080</v>
      </c>
      <c r="J743" s="262" t="s">
        <v>238</v>
      </c>
      <c r="K743" s="262"/>
      <c r="L743" s="262">
        <v>390</v>
      </c>
      <c r="M743" s="262" t="s">
        <v>335</v>
      </c>
      <c r="N743" s="262">
        <v>7660</v>
      </c>
      <c r="O743" s="262">
        <v>1</v>
      </c>
      <c r="P743" s="262">
        <v>500</v>
      </c>
      <c r="Q743" s="262" t="s">
        <v>294</v>
      </c>
      <c r="R743" s="262" t="s">
        <v>336</v>
      </c>
      <c r="S743" s="267" t="s">
        <v>2224</v>
      </c>
      <c r="T743" s="268">
        <v>30</v>
      </c>
      <c r="U743" s="269">
        <v>151612</v>
      </c>
      <c r="V743" s="264" t="s">
        <v>2205</v>
      </c>
      <c r="W743" s="257" t="s">
        <v>3869</v>
      </c>
    </row>
    <row r="744" spans="1:23" ht="409.6" thickBot="1" x14ac:dyDescent="0.75">
      <c r="A744" s="261">
        <v>726</v>
      </c>
      <c r="B744" s="262" t="s">
        <v>2200</v>
      </c>
      <c r="C744" s="263" t="s">
        <v>3870</v>
      </c>
      <c r="D744" s="263" t="s">
        <v>3871</v>
      </c>
      <c r="E744" s="263" t="s">
        <v>2203</v>
      </c>
      <c r="F744" s="263" t="s">
        <v>447</v>
      </c>
      <c r="G744" s="264" t="s">
        <v>194</v>
      </c>
      <c r="H744" s="265">
        <v>7018000</v>
      </c>
      <c r="I744" s="266">
        <v>8561960</v>
      </c>
      <c r="J744" s="262" t="s">
        <v>238</v>
      </c>
      <c r="K744" s="262"/>
      <c r="L744" s="262">
        <v>301</v>
      </c>
      <c r="M744" s="262" t="s">
        <v>226</v>
      </c>
      <c r="N744" s="262">
        <v>7020</v>
      </c>
      <c r="O744" s="262">
        <v>1</v>
      </c>
      <c r="P744" s="262">
        <v>350</v>
      </c>
      <c r="Q744" s="262" t="s">
        <v>239</v>
      </c>
      <c r="R744" s="262" t="s">
        <v>327</v>
      </c>
      <c r="S744" s="267" t="s">
        <v>3872</v>
      </c>
      <c r="T744" s="268">
        <v>30</v>
      </c>
      <c r="U744" s="269">
        <v>151612</v>
      </c>
      <c r="V744" s="264" t="s">
        <v>2205</v>
      </c>
      <c r="W744" s="257" t="s">
        <v>3869</v>
      </c>
    </row>
    <row r="745" spans="1:23" ht="409.6" thickBot="1" x14ac:dyDescent="0.75">
      <c r="A745" s="261">
        <v>727</v>
      </c>
      <c r="B745" s="262" t="s">
        <v>2200</v>
      </c>
      <c r="C745" s="263" t="s">
        <v>3873</v>
      </c>
      <c r="D745" s="263" t="s">
        <v>3874</v>
      </c>
      <c r="E745" s="263" t="s">
        <v>879</v>
      </c>
      <c r="F745" s="263" t="s">
        <v>447</v>
      </c>
      <c r="G745" s="264" t="s">
        <v>189</v>
      </c>
      <c r="H745" s="265">
        <v>6817500</v>
      </c>
      <c r="I745" s="266">
        <v>8317350</v>
      </c>
      <c r="J745" s="262" t="s">
        <v>238</v>
      </c>
      <c r="K745" s="262"/>
      <c r="L745" s="262">
        <v>301</v>
      </c>
      <c r="M745" s="262" t="s">
        <v>226</v>
      </c>
      <c r="N745" s="262">
        <v>5760</v>
      </c>
      <c r="O745" s="262">
        <v>1</v>
      </c>
      <c r="P745" s="262">
        <v>350</v>
      </c>
      <c r="Q745" s="262" t="s">
        <v>239</v>
      </c>
      <c r="R745" s="262" t="s">
        <v>322</v>
      </c>
      <c r="S745" s="267" t="s">
        <v>3875</v>
      </c>
      <c r="T745" s="268">
        <v>30</v>
      </c>
      <c r="U745" s="269">
        <v>151612</v>
      </c>
      <c r="V745" s="264" t="s">
        <v>2205</v>
      </c>
      <c r="W745" s="257" t="s">
        <v>3869</v>
      </c>
    </row>
    <row r="746" spans="1:23" ht="409.6" thickBot="1" x14ac:dyDescent="0.75">
      <c r="A746" s="261">
        <v>728</v>
      </c>
      <c r="B746" s="262" t="s">
        <v>2200</v>
      </c>
      <c r="C746" s="263" t="s">
        <v>3876</v>
      </c>
      <c r="D746" s="263" t="s">
        <v>3877</v>
      </c>
      <c r="E746" s="263" t="s">
        <v>1916</v>
      </c>
      <c r="F746" s="263" t="s">
        <v>447</v>
      </c>
      <c r="G746" s="264" t="s">
        <v>188</v>
      </c>
      <c r="H746" s="265">
        <v>6646500</v>
      </c>
      <c r="I746" s="266">
        <v>8108730</v>
      </c>
      <c r="J746" s="262" t="s">
        <v>238</v>
      </c>
      <c r="K746" s="262"/>
      <c r="L746" s="262">
        <v>292</v>
      </c>
      <c r="M746" s="262" t="s">
        <v>226</v>
      </c>
      <c r="N746" s="262">
        <v>5760</v>
      </c>
      <c r="O746" s="262">
        <v>1</v>
      </c>
      <c r="P746" s="262">
        <v>350</v>
      </c>
      <c r="Q746" s="262" t="s">
        <v>239</v>
      </c>
      <c r="R746" s="262" t="s">
        <v>321</v>
      </c>
      <c r="S746" s="267" t="s">
        <v>3875</v>
      </c>
      <c r="T746" s="268">
        <v>30</v>
      </c>
      <c r="U746" s="269">
        <v>151612</v>
      </c>
      <c r="V746" s="264" t="s">
        <v>2205</v>
      </c>
      <c r="W746" s="257" t="s">
        <v>3869</v>
      </c>
    </row>
    <row r="747" spans="1:23" ht="409.6" thickBot="1" x14ac:dyDescent="0.75">
      <c r="A747" s="261">
        <v>729</v>
      </c>
      <c r="B747" s="262" t="s">
        <v>2200</v>
      </c>
      <c r="C747" s="263" t="s">
        <v>3878</v>
      </c>
      <c r="D747" s="263" t="s">
        <v>3879</v>
      </c>
      <c r="E747" s="263" t="s">
        <v>1388</v>
      </c>
      <c r="F747" s="263" t="s">
        <v>447</v>
      </c>
      <c r="G747" s="264" t="s">
        <v>193</v>
      </c>
      <c r="H747" s="265">
        <v>6847000</v>
      </c>
      <c r="I747" s="266">
        <v>8353340</v>
      </c>
      <c r="J747" s="262" t="s">
        <v>238</v>
      </c>
      <c r="K747" s="262"/>
      <c r="L747" s="262">
        <v>292</v>
      </c>
      <c r="M747" s="262" t="s">
        <v>226</v>
      </c>
      <c r="N747" s="262">
        <v>7020</v>
      </c>
      <c r="O747" s="262">
        <v>1</v>
      </c>
      <c r="P747" s="262">
        <v>350</v>
      </c>
      <c r="Q747" s="262" t="s">
        <v>239</v>
      </c>
      <c r="R747" s="262" t="s">
        <v>326</v>
      </c>
      <c r="S747" s="267" t="s">
        <v>3872</v>
      </c>
      <c r="T747" s="268">
        <v>30</v>
      </c>
      <c r="U747" s="269">
        <v>151612</v>
      </c>
      <c r="V747" s="264" t="s">
        <v>2205</v>
      </c>
      <c r="W747" s="257" t="s">
        <v>3869</v>
      </c>
    </row>
    <row r="748" spans="1:23" ht="231.75" thickBot="1" x14ac:dyDescent="0.75">
      <c r="A748" s="261">
        <v>730</v>
      </c>
      <c r="B748" s="262" t="s">
        <v>2221</v>
      </c>
      <c r="C748" s="263" t="s">
        <v>2225</v>
      </c>
      <c r="D748" s="263" t="s">
        <v>2226</v>
      </c>
      <c r="E748" s="263" t="s">
        <v>879</v>
      </c>
      <c r="F748" s="263" t="s">
        <v>447</v>
      </c>
      <c r="G748" s="264" t="s">
        <v>189</v>
      </c>
      <c r="H748" s="265">
        <v>6727700</v>
      </c>
      <c r="I748" s="266">
        <v>8207794</v>
      </c>
      <c r="J748" s="262" t="s">
        <v>238</v>
      </c>
      <c r="K748" s="262"/>
      <c r="L748" s="262">
        <v>301</v>
      </c>
      <c r="M748" s="262" t="s">
        <v>226</v>
      </c>
      <c r="N748" s="262">
        <v>5760</v>
      </c>
      <c r="O748" s="262">
        <v>1</v>
      </c>
      <c r="P748" s="262">
        <v>350</v>
      </c>
      <c r="Q748" s="262" t="s">
        <v>239</v>
      </c>
      <c r="R748" s="262" t="s">
        <v>322</v>
      </c>
      <c r="S748" s="267" t="s">
        <v>2227</v>
      </c>
      <c r="T748" s="268">
        <v>30</v>
      </c>
      <c r="U748" s="269">
        <v>205832</v>
      </c>
      <c r="V748" s="264" t="s">
        <v>2228</v>
      </c>
      <c r="W748" s="257" t="s">
        <v>3880</v>
      </c>
    </row>
    <row r="749" spans="1:23" ht="231.75" thickBot="1" x14ac:dyDescent="0.75">
      <c r="A749" s="261">
        <v>731</v>
      </c>
      <c r="B749" s="262" t="s">
        <v>2221</v>
      </c>
      <c r="C749" s="263" t="s">
        <v>2229</v>
      </c>
      <c r="D749" s="263" t="s">
        <v>2230</v>
      </c>
      <c r="E749" s="263" t="s">
        <v>2203</v>
      </c>
      <c r="F749" s="263" t="s">
        <v>447</v>
      </c>
      <c r="G749" s="264" t="s">
        <v>194</v>
      </c>
      <c r="H749" s="265">
        <v>6953200</v>
      </c>
      <c r="I749" s="266">
        <v>8482904</v>
      </c>
      <c r="J749" s="262" t="s">
        <v>238</v>
      </c>
      <c r="K749" s="262"/>
      <c r="L749" s="262">
        <v>301</v>
      </c>
      <c r="M749" s="262" t="s">
        <v>226</v>
      </c>
      <c r="N749" s="262">
        <v>7020</v>
      </c>
      <c r="O749" s="262">
        <v>1</v>
      </c>
      <c r="P749" s="262">
        <v>350</v>
      </c>
      <c r="Q749" s="262" t="s">
        <v>239</v>
      </c>
      <c r="R749" s="262" t="s">
        <v>327</v>
      </c>
      <c r="S749" s="267" t="s">
        <v>2231</v>
      </c>
      <c r="T749" s="268">
        <v>30</v>
      </c>
      <c r="U749" s="269">
        <v>205832</v>
      </c>
      <c r="V749" s="264" t="s">
        <v>2228</v>
      </c>
      <c r="W749" s="257" t="s">
        <v>3880</v>
      </c>
    </row>
    <row r="750" spans="1:23" ht="231.75" thickBot="1" x14ac:dyDescent="0.75">
      <c r="A750" s="261">
        <v>732</v>
      </c>
      <c r="B750" s="262" t="s">
        <v>2200</v>
      </c>
      <c r="C750" s="263" t="s">
        <v>2232</v>
      </c>
      <c r="D750" s="263" t="s">
        <v>2233</v>
      </c>
      <c r="E750" s="263" t="s">
        <v>879</v>
      </c>
      <c r="F750" s="263" t="s">
        <v>447</v>
      </c>
      <c r="G750" s="264" t="s">
        <v>189</v>
      </c>
      <c r="H750" s="265">
        <v>7015300</v>
      </c>
      <c r="I750" s="266">
        <v>8558666</v>
      </c>
      <c r="J750" s="262" t="s">
        <v>238</v>
      </c>
      <c r="K750" s="262"/>
      <c r="L750" s="262">
        <v>301</v>
      </c>
      <c r="M750" s="262" t="s">
        <v>226</v>
      </c>
      <c r="N750" s="262">
        <v>5760</v>
      </c>
      <c r="O750" s="262">
        <v>1</v>
      </c>
      <c r="P750" s="262">
        <v>350</v>
      </c>
      <c r="Q750" s="262" t="s">
        <v>239</v>
      </c>
      <c r="R750" s="262" t="s">
        <v>322</v>
      </c>
      <c r="S750" s="267" t="s">
        <v>2234</v>
      </c>
      <c r="T750" s="268">
        <v>30</v>
      </c>
      <c r="U750" s="269">
        <v>205832</v>
      </c>
      <c r="V750" s="264" t="s">
        <v>2228</v>
      </c>
      <c r="W750" s="257" t="s">
        <v>3880</v>
      </c>
    </row>
    <row r="751" spans="1:23" ht="231.75" thickBot="1" x14ac:dyDescent="0.75">
      <c r="A751" s="261">
        <v>733</v>
      </c>
      <c r="B751" s="262" t="s">
        <v>2200</v>
      </c>
      <c r="C751" s="263" t="s">
        <v>2235</v>
      </c>
      <c r="D751" s="263" t="s">
        <v>2236</v>
      </c>
      <c r="E751" s="263" t="s">
        <v>2203</v>
      </c>
      <c r="F751" s="263" t="s">
        <v>447</v>
      </c>
      <c r="G751" s="264" t="s">
        <v>194</v>
      </c>
      <c r="H751" s="265">
        <v>7337300</v>
      </c>
      <c r="I751" s="266">
        <v>8951506</v>
      </c>
      <c r="J751" s="262" t="s">
        <v>238</v>
      </c>
      <c r="K751" s="262"/>
      <c r="L751" s="262">
        <v>301</v>
      </c>
      <c r="M751" s="262" t="s">
        <v>226</v>
      </c>
      <c r="N751" s="262">
        <v>7020</v>
      </c>
      <c r="O751" s="262">
        <v>1</v>
      </c>
      <c r="P751" s="262">
        <v>350</v>
      </c>
      <c r="Q751" s="262" t="s">
        <v>239</v>
      </c>
      <c r="R751" s="262" t="s">
        <v>327</v>
      </c>
      <c r="S751" s="267" t="s">
        <v>2237</v>
      </c>
      <c r="T751" s="268">
        <v>30</v>
      </c>
      <c r="U751" s="269">
        <v>205832</v>
      </c>
      <c r="V751" s="264" t="s">
        <v>2228</v>
      </c>
      <c r="W751" s="257" t="s">
        <v>3880</v>
      </c>
    </row>
    <row r="752" spans="1:23" ht="198.75" thickBot="1" x14ac:dyDescent="0.75">
      <c r="A752" s="261">
        <v>734</v>
      </c>
      <c r="B752" s="262" t="s">
        <v>2221</v>
      </c>
      <c r="C752" s="263" t="s">
        <v>2238</v>
      </c>
      <c r="D752" s="263" t="s">
        <v>2239</v>
      </c>
      <c r="E752" s="263" t="s">
        <v>1388</v>
      </c>
      <c r="F752" s="263" t="s">
        <v>447</v>
      </c>
      <c r="G752" s="264" t="s">
        <v>193</v>
      </c>
      <c r="H752" s="265">
        <v>6782200</v>
      </c>
      <c r="I752" s="266">
        <v>8274284</v>
      </c>
      <c r="J752" s="262" t="s">
        <v>238</v>
      </c>
      <c r="K752" s="262"/>
      <c r="L752" s="262">
        <v>292</v>
      </c>
      <c r="M752" s="262" t="s">
        <v>226</v>
      </c>
      <c r="N752" s="262">
        <v>7020</v>
      </c>
      <c r="O752" s="262">
        <v>1</v>
      </c>
      <c r="P752" s="262">
        <v>350</v>
      </c>
      <c r="Q752" s="262" t="s">
        <v>239</v>
      </c>
      <c r="R752" s="262" t="s">
        <v>326</v>
      </c>
      <c r="S752" s="267" t="s">
        <v>2231</v>
      </c>
      <c r="T752" s="268">
        <v>30</v>
      </c>
      <c r="U752" s="269">
        <v>205832</v>
      </c>
      <c r="V752" s="264" t="s">
        <v>2228</v>
      </c>
      <c r="W752" s="257" t="s">
        <v>3880</v>
      </c>
    </row>
    <row r="753" spans="1:23" ht="198.75" thickBot="1" x14ac:dyDescent="0.75">
      <c r="A753" s="261">
        <v>735</v>
      </c>
      <c r="B753" s="262" t="s">
        <v>2200</v>
      </c>
      <c r="C753" s="263" t="s">
        <v>2240</v>
      </c>
      <c r="D753" s="263" t="s">
        <v>2241</v>
      </c>
      <c r="E753" s="263" t="s">
        <v>1388</v>
      </c>
      <c r="F753" s="263" t="s">
        <v>447</v>
      </c>
      <c r="G753" s="264" t="s">
        <v>193</v>
      </c>
      <c r="H753" s="265">
        <v>7166300</v>
      </c>
      <c r="I753" s="266">
        <v>8742886</v>
      </c>
      <c r="J753" s="262" t="s">
        <v>238</v>
      </c>
      <c r="K753" s="262"/>
      <c r="L753" s="262">
        <v>292</v>
      </c>
      <c r="M753" s="262" t="s">
        <v>226</v>
      </c>
      <c r="N753" s="262">
        <v>7020</v>
      </c>
      <c r="O753" s="262">
        <v>1</v>
      </c>
      <c r="P753" s="262">
        <v>350</v>
      </c>
      <c r="Q753" s="262" t="s">
        <v>239</v>
      </c>
      <c r="R753" s="262" t="s">
        <v>326</v>
      </c>
      <c r="S753" s="267" t="s">
        <v>2237</v>
      </c>
      <c r="T753" s="268">
        <v>30</v>
      </c>
      <c r="U753" s="269">
        <v>205832</v>
      </c>
      <c r="V753" s="264" t="s">
        <v>2228</v>
      </c>
      <c r="W753" s="257" t="s">
        <v>3880</v>
      </c>
    </row>
    <row r="754" spans="1:23" ht="330.75" thickBot="1" x14ac:dyDescent="0.75">
      <c r="A754" s="261">
        <v>736</v>
      </c>
      <c r="B754" s="262" t="s">
        <v>2221</v>
      </c>
      <c r="C754" s="263" t="s">
        <v>2242</v>
      </c>
      <c r="D754" s="263" t="s">
        <v>2243</v>
      </c>
      <c r="E754" s="263" t="s">
        <v>446</v>
      </c>
      <c r="F754" s="263" t="s">
        <v>447</v>
      </c>
      <c r="G754" s="264" t="s">
        <v>203</v>
      </c>
      <c r="H754" s="265">
        <v>7149700</v>
      </c>
      <c r="I754" s="266">
        <v>8722634</v>
      </c>
      <c r="J754" s="262" t="s">
        <v>238</v>
      </c>
      <c r="K754" s="262"/>
      <c r="L754" s="262">
        <v>390</v>
      </c>
      <c r="M754" s="262" t="s">
        <v>335</v>
      </c>
      <c r="N754" s="262">
        <v>7660</v>
      </c>
      <c r="O754" s="262">
        <v>1</v>
      </c>
      <c r="P754" s="262">
        <v>500</v>
      </c>
      <c r="Q754" s="262" t="s">
        <v>294</v>
      </c>
      <c r="R754" s="262" t="s">
        <v>336</v>
      </c>
      <c r="S754" s="267" t="s">
        <v>2244</v>
      </c>
      <c r="T754" s="268">
        <v>30</v>
      </c>
      <c r="U754" s="269">
        <v>205832</v>
      </c>
      <c r="V754" s="264" t="s">
        <v>2228</v>
      </c>
      <c r="W754" s="257" t="s">
        <v>3880</v>
      </c>
    </row>
    <row r="755" spans="1:23" ht="198.75" thickBot="1" x14ac:dyDescent="0.75">
      <c r="A755" s="261">
        <v>737</v>
      </c>
      <c r="B755" s="262" t="s">
        <v>2209</v>
      </c>
      <c r="C755" s="263" t="s">
        <v>2245</v>
      </c>
      <c r="D755" s="263" t="s">
        <v>2246</v>
      </c>
      <c r="E755" s="263" t="s">
        <v>1916</v>
      </c>
      <c r="F755" s="263" t="s">
        <v>447</v>
      </c>
      <c r="G755" s="264" t="s">
        <v>188</v>
      </c>
      <c r="H755" s="265">
        <v>6556700</v>
      </c>
      <c r="I755" s="266">
        <v>7999174</v>
      </c>
      <c r="J755" s="262" t="s">
        <v>238</v>
      </c>
      <c r="K755" s="262"/>
      <c r="L755" s="262">
        <v>292</v>
      </c>
      <c r="M755" s="262" t="s">
        <v>226</v>
      </c>
      <c r="N755" s="262">
        <v>5760</v>
      </c>
      <c r="O755" s="262">
        <v>1</v>
      </c>
      <c r="P755" s="262">
        <v>350</v>
      </c>
      <c r="Q755" s="262" t="s">
        <v>239</v>
      </c>
      <c r="R755" s="262" t="s">
        <v>321</v>
      </c>
      <c r="S755" s="267" t="s">
        <v>2227</v>
      </c>
      <c r="T755" s="268">
        <v>30</v>
      </c>
      <c r="U755" s="269">
        <v>205832</v>
      </c>
      <c r="V755" s="264" t="s">
        <v>2228</v>
      </c>
      <c r="W755" s="257" t="s">
        <v>3880</v>
      </c>
    </row>
    <row r="756" spans="1:23" ht="198.75" thickBot="1" x14ac:dyDescent="0.75">
      <c r="A756" s="261">
        <v>738</v>
      </c>
      <c r="B756" s="262" t="s">
        <v>2213</v>
      </c>
      <c r="C756" s="263" t="s">
        <v>2247</v>
      </c>
      <c r="D756" s="263" t="s">
        <v>2248</v>
      </c>
      <c r="E756" s="263" t="s">
        <v>1916</v>
      </c>
      <c r="F756" s="263" t="s">
        <v>447</v>
      </c>
      <c r="G756" s="264" t="s">
        <v>188</v>
      </c>
      <c r="H756" s="265">
        <v>6844300</v>
      </c>
      <c r="I756" s="266">
        <v>8350046</v>
      </c>
      <c r="J756" s="262" t="s">
        <v>238</v>
      </c>
      <c r="K756" s="262"/>
      <c r="L756" s="262">
        <v>292</v>
      </c>
      <c r="M756" s="262" t="s">
        <v>226</v>
      </c>
      <c r="N756" s="262">
        <v>5760</v>
      </c>
      <c r="O756" s="262">
        <v>1</v>
      </c>
      <c r="P756" s="262">
        <v>350</v>
      </c>
      <c r="Q756" s="262" t="s">
        <v>239</v>
      </c>
      <c r="R756" s="262" t="s">
        <v>321</v>
      </c>
      <c r="S756" s="267" t="s">
        <v>2234</v>
      </c>
      <c r="T756" s="268">
        <v>30</v>
      </c>
      <c r="U756" s="269">
        <v>205832</v>
      </c>
      <c r="V756" s="264" t="s">
        <v>2228</v>
      </c>
      <c r="W756" s="257" t="s">
        <v>3880</v>
      </c>
    </row>
    <row r="757" spans="1:23" ht="330.75" thickBot="1" x14ac:dyDescent="0.75">
      <c r="A757" s="261">
        <v>739</v>
      </c>
      <c r="B757" s="262" t="s">
        <v>2213</v>
      </c>
      <c r="C757" s="263" t="s">
        <v>2249</v>
      </c>
      <c r="D757" s="263" t="s">
        <v>2250</v>
      </c>
      <c r="E757" s="263" t="s">
        <v>446</v>
      </c>
      <c r="F757" s="263" t="s">
        <v>447</v>
      </c>
      <c r="G757" s="264" t="s">
        <v>203</v>
      </c>
      <c r="H757" s="265">
        <v>7471100</v>
      </c>
      <c r="I757" s="266">
        <v>9114742</v>
      </c>
      <c r="J757" s="262" t="s">
        <v>238</v>
      </c>
      <c r="K757" s="262"/>
      <c r="L757" s="262">
        <v>390</v>
      </c>
      <c r="M757" s="262" t="s">
        <v>335</v>
      </c>
      <c r="N757" s="262">
        <v>7660</v>
      </c>
      <c r="O757" s="262">
        <v>1</v>
      </c>
      <c r="P757" s="262">
        <v>500</v>
      </c>
      <c r="Q757" s="262" t="s">
        <v>294</v>
      </c>
      <c r="R757" s="262" t="s">
        <v>336</v>
      </c>
      <c r="S757" s="267" t="s">
        <v>2251</v>
      </c>
      <c r="T757" s="268">
        <v>30</v>
      </c>
      <c r="U757" s="269">
        <v>205832</v>
      </c>
      <c r="V757" s="264" t="s">
        <v>2228</v>
      </c>
      <c r="W757" s="257" t="s">
        <v>3880</v>
      </c>
    </row>
    <row r="758" spans="1:23" ht="231.75" thickBot="1" x14ac:dyDescent="0.75">
      <c r="A758" s="261">
        <v>740</v>
      </c>
      <c r="B758" s="262" t="s">
        <v>552</v>
      </c>
      <c r="C758" s="263" t="s">
        <v>553</v>
      </c>
      <c r="D758" s="263" t="s">
        <v>554</v>
      </c>
      <c r="E758" s="263" t="s">
        <v>555</v>
      </c>
      <c r="F758" s="263" t="s">
        <v>447</v>
      </c>
      <c r="G758" s="264" t="s">
        <v>68</v>
      </c>
      <c r="H758" s="265">
        <v>9330700</v>
      </c>
      <c r="I758" s="266">
        <v>11383454</v>
      </c>
      <c r="J758" s="262" t="s">
        <v>225</v>
      </c>
      <c r="K758" s="262"/>
      <c r="L758" s="262">
        <v>300</v>
      </c>
      <c r="M758" s="262">
        <v>154</v>
      </c>
      <c r="N758" s="262">
        <v>6070</v>
      </c>
      <c r="O758" s="262" t="s">
        <v>231</v>
      </c>
      <c r="P758" s="262" t="s">
        <v>227</v>
      </c>
      <c r="Q758" s="262" t="s">
        <v>228</v>
      </c>
      <c r="R758" s="262" t="s">
        <v>300</v>
      </c>
      <c r="S758" s="267" t="s">
        <v>556</v>
      </c>
      <c r="T758" s="268">
        <v>30</v>
      </c>
      <c r="U758" s="269">
        <v>126024</v>
      </c>
      <c r="V758" s="264" t="s">
        <v>557</v>
      </c>
      <c r="W758" s="257" t="s">
        <v>3881</v>
      </c>
    </row>
    <row r="759" spans="1:23" ht="132.75" thickBot="1" x14ac:dyDescent="0.75">
      <c r="A759" s="261">
        <v>741</v>
      </c>
      <c r="B759" s="262" t="s">
        <v>481</v>
      </c>
      <c r="C759" s="263" t="s">
        <v>558</v>
      </c>
      <c r="D759" s="263" t="s">
        <v>559</v>
      </c>
      <c r="E759" s="263" t="s">
        <v>555</v>
      </c>
      <c r="F759" s="263" t="s">
        <v>447</v>
      </c>
      <c r="G759" s="264" t="s">
        <v>68</v>
      </c>
      <c r="H759" s="265">
        <v>8372800</v>
      </c>
      <c r="I759" s="266">
        <v>10214816</v>
      </c>
      <c r="J759" s="262" t="s">
        <v>225</v>
      </c>
      <c r="K759" s="262"/>
      <c r="L759" s="262">
        <v>300</v>
      </c>
      <c r="M759" s="262">
        <v>154</v>
      </c>
      <c r="N759" s="262">
        <v>6070</v>
      </c>
      <c r="O759" s="262" t="s">
        <v>231</v>
      </c>
      <c r="P759" s="262" t="s">
        <v>227</v>
      </c>
      <c r="Q759" s="262" t="s">
        <v>228</v>
      </c>
      <c r="R759" s="262" t="s">
        <v>300</v>
      </c>
      <c r="S759" s="267" t="s">
        <v>560</v>
      </c>
      <c r="T759" s="268">
        <v>30</v>
      </c>
      <c r="U759" s="269">
        <v>126024</v>
      </c>
      <c r="V759" s="264" t="s">
        <v>557</v>
      </c>
      <c r="W759" s="257" t="s">
        <v>3881</v>
      </c>
    </row>
    <row r="760" spans="1:23" ht="132.75" thickBot="1" x14ac:dyDescent="0.75">
      <c r="A760" s="261">
        <v>742</v>
      </c>
      <c r="B760" s="262" t="s">
        <v>481</v>
      </c>
      <c r="C760" s="263" t="s">
        <v>561</v>
      </c>
      <c r="D760" s="263" t="s">
        <v>562</v>
      </c>
      <c r="E760" s="263" t="s">
        <v>555</v>
      </c>
      <c r="F760" s="263" t="s">
        <v>447</v>
      </c>
      <c r="G760" s="264" t="s">
        <v>68</v>
      </c>
      <c r="H760" s="265">
        <v>8424600</v>
      </c>
      <c r="I760" s="266">
        <v>10278012</v>
      </c>
      <c r="J760" s="262" t="s">
        <v>225</v>
      </c>
      <c r="K760" s="262"/>
      <c r="L760" s="262">
        <v>300</v>
      </c>
      <c r="M760" s="262">
        <v>154</v>
      </c>
      <c r="N760" s="262">
        <v>6070</v>
      </c>
      <c r="O760" s="262" t="s">
        <v>231</v>
      </c>
      <c r="P760" s="262" t="s">
        <v>227</v>
      </c>
      <c r="Q760" s="262" t="s">
        <v>228</v>
      </c>
      <c r="R760" s="262" t="s">
        <v>300</v>
      </c>
      <c r="S760" s="267" t="s">
        <v>563</v>
      </c>
      <c r="T760" s="268">
        <v>30</v>
      </c>
      <c r="U760" s="269">
        <v>126024</v>
      </c>
      <c r="V760" s="264" t="s">
        <v>557</v>
      </c>
      <c r="W760" s="257" t="s">
        <v>3881</v>
      </c>
    </row>
    <row r="761" spans="1:23" ht="165.75" thickBot="1" x14ac:dyDescent="0.75">
      <c r="A761" s="261">
        <v>743</v>
      </c>
      <c r="B761" s="262" t="s">
        <v>481</v>
      </c>
      <c r="C761" s="263" t="s">
        <v>564</v>
      </c>
      <c r="D761" s="263" t="s">
        <v>565</v>
      </c>
      <c r="E761" s="263" t="s">
        <v>498</v>
      </c>
      <c r="F761" s="263" t="s">
        <v>447</v>
      </c>
      <c r="G761" s="264" t="s">
        <v>177</v>
      </c>
      <c r="H761" s="265">
        <v>7554600</v>
      </c>
      <c r="I761" s="266">
        <v>9216612</v>
      </c>
      <c r="J761" s="262" t="s">
        <v>233</v>
      </c>
      <c r="K761" s="262"/>
      <c r="L761" s="262">
        <v>277</v>
      </c>
      <c r="M761" s="262" t="s">
        <v>226</v>
      </c>
      <c r="N761" s="262">
        <v>5150</v>
      </c>
      <c r="O761" s="262" t="s">
        <v>231</v>
      </c>
      <c r="P761" s="262" t="s">
        <v>234</v>
      </c>
      <c r="Q761" s="262" t="s">
        <v>231</v>
      </c>
      <c r="R761" s="262" t="s">
        <v>309</v>
      </c>
      <c r="S761" s="267" t="s">
        <v>566</v>
      </c>
      <c r="T761" s="268">
        <v>30</v>
      </c>
      <c r="U761" s="269">
        <v>126024</v>
      </c>
      <c r="V761" s="264" t="s">
        <v>557</v>
      </c>
      <c r="W761" s="257" t="s">
        <v>3881</v>
      </c>
    </row>
    <row r="762" spans="1:23" ht="231.75" thickBot="1" x14ac:dyDescent="0.75">
      <c r="A762" s="261">
        <v>744</v>
      </c>
      <c r="B762" s="262" t="s">
        <v>552</v>
      </c>
      <c r="C762" s="263" t="s">
        <v>567</v>
      </c>
      <c r="D762" s="263" t="s">
        <v>568</v>
      </c>
      <c r="E762" s="263" t="s">
        <v>493</v>
      </c>
      <c r="F762" s="263" t="s">
        <v>447</v>
      </c>
      <c r="G762" s="264" t="s">
        <v>172</v>
      </c>
      <c r="H762" s="265">
        <v>9330700</v>
      </c>
      <c r="I762" s="266">
        <v>11383454</v>
      </c>
      <c r="J762" s="262" t="s">
        <v>225</v>
      </c>
      <c r="K762" s="262"/>
      <c r="L762" s="262">
        <v>292</v>
      </c>
      <c r="M762" s="262" t="s">
        <v>246</v>
      </c>
      <c r="N762" s="262">
        <v>6005</v>
      </c>
      <c r="O762" s="262" t="s">
        <v>231</v>
      </c>
      <c r="P762" s="262" t="s">
        <v>227</v>
      </c>
      <c r="Q762" s="262" t="s">
        <v>228</v>
      </c>
      <c r="R762" s="262" t="s">
        <v>301</v>
      </c>
      <c r="S762" s="267" t="s">
        <v>556</v>
      </c>
      <c r="T762" s="268">
        <v>30</v>
      </c>
      <c r="U762" s="269">
        <v>126024</v>
      </c>
      <c r="V762" s="264" t="s">
        <v>557</v>
      </c>
      <c r="W762" s="257" t="s">
        <v>3881</v>
      </c>
    </row>
    <row r="763" spans="1:23" ht="132.75" thickBot="1" x14ac:dyDescent="0.75">
      <c r="A763" s="261">
        <v>745</v>
      </c>
      <c r="B763" s="262" t="s">
        <v>481</v>
      </c>
      <c r="C763" s="263" t="s">
        <v>569</v>
      </c>
      <c r="D763" s="263" t="s">
        <v>570</v>
      </c>
      <c r="E763" s="263" t="s">
        <v>493</v>
      </c>
      <c r="F763" s="263" t="s">
        <v>447</v>
      </c>
      <c r="G763" s="264" t="s">
        <v>172</v>
      </c>
      <c r="H763" s="265">
        <v>8372800</v>
      </c>
      <c r="I763" s="266">
        <v>10214816</v>
      </c>
      <c r="J763" s="262" t="s">
        <v>225</v>
      </c>
      <c r="K763" s="262"/>
      <c r="L763" s="262">
        <v>292</v>
      </c>
      <c r="M763" s="262" t="s">
        <v>246</v>
      </c>
      <c r="N763" s="262">
        <v>6005</v>
      </c>
      <c r="O763" s="262" t="s">
        <v>231</v>
      </c>
      <c r="P763" s="262" t="s">
        <v>227</v>
      </c>
      <c r="Q763" s="262" t="s">
        <v>228</v>
      </c>
      <c r="R763" s="262" t="s">
        <v>301</v>
      </c>
      <c r="S763" s="267" t="s">
        <v>560</v>
      </c>
      <c r="T763" s="268">
        <v>30</v>
      </c>
      <c r="U763" s="269">
        <v>126024</v>
      </c>
      <c r="V763" s="264" t="s">
        <v>557</v>
      </c>
      <c r="W763" s="257" t="s">
        <v>3881</v>
      </c>
    </row>
    <row r="764" spans="1:23" ht="132.75" thickBot="1" x14ac:dyDescent="0.75">
      <c r="A764" s="261">
        <v>746</v>
      </c>
      <c r="B764" s="262" t="s">
        <v>481</v>
      </c>
      <c r="C764" s="263" t="s">
        <v>571</v>
      </c>
      <c r="D764" s="263" t="s">
        <v>572</v>
      </c>
      <c r="E764" s="263" t="s">
        <v>493</v>
      </c>
      <c r="F764" s="263" t="s">
        <v>447</v>
      </c>
      <c r="G764" s="264" t="s">
        <v>172</v>
      </c>
      <c r="H764" s="265">
        <v>8424600</v>
      </c>
      <c r="I764" s="266">
        <v>10278012</v>
      </c>
      <c r="J764" s="262" t="s">
        <v>225</v>
      </c>
      <c r="K764" s="262"/>
      <c r="L764" s="262">
        <v>292</v>
      </c>
      <c r="M764" s="262" t="s">
        <v>246</v>
      </c>
      <c r="N764" s="262">
        <v>6005</v>
      </c>
      <c r="O764" s="262" t="s">
        <v>231</v>
      </c>
      <c r="P764" s="262" t="s">
        <v>227</v>
      </c>
      <c r="Q764" s="262" t="s">
        <v>228</v>
      </c>
      <c r="R764" s="262" t="s">
        <v>301</v>
      </c>
      <c r="S764" s="267" t="s">
        <v>563</v>
      </c>
      <c r="T764" s="268">
        <v>30</v>
      </c>
      <c r="U764" s="269">
        <v>126024</v>
      </c>
      <c r="V764" s="264" t="s">
        <v>557</v>
      </c>
      <c r="W764" s="257" t="s">
        <v>3881</v>
      </c>
    </row>
    <row r="765" spans="1:23" ht="165.75" thickBot="1" x14ac:dyDescent="0.75">
      <c r="A765" s="261">
        <v>747</v>
      </c>
      <c r="B765" s="262" t="s">
        <v>481</v>
      </c>
      <c r="C765" s="263" t="s">
        <v>573</v>
      </c>
      <c r="D765" s="263" t="s">
        <v>574</v>
      </c>
      <c r="E765" s="263" t="s">
        <v>575</v>
      </c>
      <c r="F765" s="263" t="s">
        <v>447</v>
      </c>
      <c r="G765" s="264" t="s">
        <v>171</v>
      </c>
      <c r="H765" s="265">
        <v>8360600</v>
      </c>
      <c r="I765" s="266">
        <v>10199932</v>
      </c>
      <c r="J765" s="262" t="s">
        <v>225</v>
      </c>
      <c r="K765" s="262"/>
      <c r="L765" s="262">
        <v>292</v>
      </c>
      <c r="M765" s="262" t="s">
        <v>226</v>
      </c>
      <c r="N765" s="262">
        <v>6035</v>
      </c>
      <c r="O765" s="262" t="s">
        <v>231</v>
      </c>
      <c r="P765" s="262">
        <v>210</v>
      </c>
      <c r="Q765" s="262" t="s">
        <v>231</v>
      </c>
      <c r="R765" s="262" t="s">
        <v>298</v>
      </c>
      <c r="S765" s="267" t="s">
        <v>576</v>
      </c>
      <c r="T765" s="268">
        <v>30</v>
      </c>
      <c r="U765" s="269">
        <v>126024</v>
      </c>
      <c r="V765" s="264" t="s">
        <v>557</v>
      </c>
      <c r="W765" s="257" t="s">
        <v>3881</v>
      </c>
    </row>
    <row r="766" spans="1:23" ht="165.75" thickBot="1" x14ac:dyDescent="0.75">
      <c r="A766" s="261">
        <v>748</v>
      </c>
      <c r="B766" s="262" t="s">
        <v>577</v>
      </c>
      <c r="C766" s="263" t="s">
        <v>578</v>
      </c>
      <c r="D766" s="263" t="s">
        <v>579</v>
      </c>
      <c r="E766" s="263" t="s">
        <v>498</v>
      </c>
      <c r="F766" s="263" t="s">
        <v>447</v>
      </c>
      <c r="G766" s="264" t="s">
        <v>177</v>
      </c>
      <c r="H766" s="265">
        <v>7483500</v>
      </c>
      <c r="I766" s="266">
        <v>9129870</v>
      </c>
      <c r="J766" s="262" t="s">
        <v>233</v>
      </c>
      <c r="K766" s="262"/>
      <c r="L766" s="262">
        <v>277</v>
      </c>
      <c r="M766" s="262" t="s">
        <v>226</v>
      </c>
      <c r="N766" s="262">
        <v>5150</v>
      </c>
      <c r="O766" s="262" t="s">
        <v>231</v>
      </c>
      <c r="P766" s="262" t="s">
        <v>234</v>
      </c>
      <c r="Q766" s="262" t="s">
        <v>231</v>
      </c>
      <c r="R766" s="262" t="s">
        <v>309</v>
      </c>
      <c r="S766" s="267" t="s">
        <v>580</v>
      </c>
      <c r="T766" s="268">
        <v>30</v>
      </c>
      <c r="U766" s="269">
        <v>126024</v>
      </c>
      <c r="V766" s="264" t="s">
        <v>557</v>
      </c>
      <c r="W766" s="257" t="s">
        <v>3881</v>
      </c>
    </row>
    <row r="767" spans="1:23" ht="297.75" thickBot="1" x14ac:dyDescent="0.75">
      <c r="A767" s="261">
        <v>749</v>
      </c>
      <c r="B767" s="262" t="s">
        <v>577</v>
      </c>
      <c r="C767" s="263" t="s">
        <v>581</v>
      </c>
      <c r="D767" s="263" t="s">
        <v>582</v>
      </c>
      <c r="E767" s="263" t="s">
        <v>498</v>
      </c>
      <c r="F767" s="263" t="s">
        <v>447</v>
      </c>
      <c r="G767" s="264" t="s">
        <v>177</v>
      </c>
      <c r="H767" s="265">
        <v>7502900</v>
      </c>
      <c r="I767" s="266">
        <v>9153538</v>
      </c>
      <c r="J767" s="262" t="s">
        <v>233</v>
      </c>
      <c r="K767" s="262"/>
      <c r="L767" s="262">
        <v>277</v>
      </c>
      <c r="M767" s="262" t="s">
        <v>226</v>
      </c>
      <c r="N767" s="262">
        <v>5150</v>
      </c>
      <c r="O767" s="262" t="s">
        <v>231</v>
      </c>
      <c r="P767" s="262" t="s">
        <v>234</v>
      </c>
      <c r="Q767" s="262" t="s">
        <v>231</v>
      </c>
      <c r="R767" s="262" t="s">
        <v>309</v>
      </c>
      <c r="S767" s="267" t="s">
        <v>583</v>
      </c>
      <c r="T767" s="268">
        <v>30</v>
      </c>
      <c r="U767" s="269">
        <v>126024</v>
      </c>
      <c r="V767" s="264" t="s">
        <v>557</v>
      </c>
      <c r="W767" s="257" t="s">
        <v>3881</v>
      </c>
    </row>
    <row r="768" spans="1:23" ht="165.75" thickBot="1" x14ac:dyDescent="0.75">
      <c r="A768" s="261">
        <v>750</v>
      </c>
      <c r="B768" s="262" t="s">
        <v>577</v>
      </c>
      <c r="C768" s="263" t="s">
        <v>584</v>
      </c>
      <c r="D768" s="263" t="s">
        <v>585</v>
      </c>
      <c r="E768" s="263" t="s">
        <v>493</v>
      </c>
      <c r="F768" s="263" t="s">
        <v>447</v>
      </c>
      <c r="G768" s="264" t="s">
        <v>172</v>
      </c>
      <c r="H768" s="265">
        <v>8387200</v>
      </c>
      <c r="I768" s="266">
        <v>10232384</v>
      </c>
      <c r="J768" s="262" t="s">
        <v>225</v>
      </c>
      <c r="K768" s="262"/>
      <c r="L768" s="262">
        <v>292</v>
      </c>
      <c r="M768" s="262" t="s">
        <v>246</v>
      </c>
      <c r="N768" s="262">
        <v>6005</v>
      </c>
      <c r="O768" s="262" t="s">
        <v>231</v>
      </c>
      <c r="P768" s="262" t="s">
        <v>227</v>
      </c>
      <c r="Q768" s="262" t="s">
        <v>228</v>
      </c>
      <c r="R768" s="262" t="s">
        <v>301</v>
      </c>
      <c r="S768" s="267" t="s">
        <v>586</v>
      </c>
      <c r="T768" s="268">
        <v>30</v>
      </c>
      <c r="U768" s="269">
        <v>126024</v>
      </c>
      <c r="V768" s="264" t="s">
        <v>557</v>
      </c>
      <c r="W768" s="257" t="s">
        <v>3881</v>
      </c>
    </row>
    <row r="769" spans="1:23" ht="330.75" thickBot="1" x14ac:dyDescent="0.75">
      <c r="A769" s="261">
        <v>751</v>
      </c>
      <c r="B769" s="262" t="s">
        <v>577</v>
      </c>
      <c r="C769" s="263" t="s">
        <v>587</v>
      </c>
      <c r="D769" s="263" t="s">
        <v>588</v>
      </c>
      <c r="E769" s="263" t="s">
        <v>493</v>
      </c>
      <c r="F769" s="263" t="s">
        <v>447</v>
      </c>
      <c r="G769" s="264" t="s">
        <v>172</v>
      </c>
      <c r="H769" s="265">
        <v>8404600</v>
      </c>
      <c r="I769" s="266">
        <v>10253612</v>
      </c>
      <c r="J769" s="262" t="s">
        <v>225</v>
      </c>
      <c r="K769" s="262"/>
      <c r="L769" s="262">
        <v>292</v>
      </c>
      <c r="M769" s="262" t="s">
        <v>246</v>
      </c>
      <c r="N769" s="262">
        <v>6005</v>
      </c>
      <c r="O769" s="262" t="s">
        <v>231</v>
      </c>
      <c r="P769" s="262" t="s">
        <v>227</v>
      </c>
      <c r="Q769" s="262" t="s">
        <v>228</v>
      </c>
      <c r="R769" s="262" t="s">
        <v>301</v>
      </c>
      <c r="S769" s="267" t="s">
        <v>589</v>
      </c>
      <c r="T769" s="268">
        <v>30</v>
      </c>
      <c r="U769" s="269">
        <v>126024</v>
      </c>
      <c r="V769" s="264" t="s">
        <v>557</v>
      </c>
      <c r="W769" s="257" t="s">
        <v>3881</v>
      </c>
    </row>
    <row r="770" spans="1:23" ht="165.75" thickBot="1" x14ac:dyDescent="0.75">
      <c r="A770" s="261">
        <v>752</v>
      </c>
      <c r="B770" s="262" t="s">
        <v>577</v>
      </c>
      <c r="C770" s="263" t="s">
        <v>590</v>
      </c>
      <c r="D770" s="263" t="s">
        <v>591</v>
      </c>
      <c r="E770" s="263" t="s">
        <v>575</v>
      </c>
      <c r="F770" s="263" t="s">
        <v>447</v>
      </c>
      <c r="G770" s="264" t="s">
        <v>171</v>
      </c>
      <c r="H770" s="265">
        <v>8323200</v>
      </c>
      <c r="I770" s="266">
        <v>10154304</v>
      </c>
      <c r="J770" s="262" t="s">
        <v>225</v>
      </c>
      <c r="K770" s="262"/>
      <c r="L770" s="262">
        <v>292</v>
      </c>
      <c r="M770" s="262" t="s">
        <v>226</v>
      </c>
      <c r="N770" s="262">
        <v>6035</v>
      </c>
      <c r="O770" s="262" t="s">
        <v>231</v>
      </c>
      <c r="P770" s="262">
        <v>210</v>
      </c>
      <c r="Q770" s="262" t="s">
        <v>231</v>
      </c>
      <c r="R770" s="262" t="s">
        <v>298</v>
      </c>
      <c r="S770" s="267" t="s">
        <v>592</v>
      </c>
      <c r="T770" s="268">
        <v>30</v>
      </c>
      <c r="U770" s="269">
        <v>126024</v>
      </c>
      <c r="V770" s="264" t="s">
        <v>557</v>
      </c>
      <c r="W770" s="257" t="s">
        <v>3881</v>
      </c>
    </row>
    <row r="771" spans="1:23" ht="330.75" thickBot="1" x14ac:dyDescent="0.75">
      <c r="A771" s="261">
        <v>753</v>
      </c>
      <c r="B771" s="262" t="s">
        <v>577</v>
      </c>
      <c r="C771" s="263" t="s">
        <v>593</v>
      </c>
      <c r="D771" s="263" t="s">
        <v>594</v>
      </c>
      <c r="E771" s="263" t="s">
        <v>575</v>
      </c>
      <c r="F771" s="263" t="s">
        <v>447</v>
      </c>
      <c r="G771" s="264" t="s">
        <v>171</v>
      </c>
      <c r="H771" s="265">
        <v>8340600</v>
      </c>
      <c r="I771" s="266">
        <v>10175532</v>
      </c>
      <c r="J771" s="262" t="s">
        <v>225</v>
      </c>
      <c r="K771" s="262"/>
      <c r="L771" s="262">
        <v>292</v>
      </c>
      <c r="M771" s="262" t="s">
        <v>226</v>
      </c>
      <c r="N771" s="262">
        <v>6035</v>
      </c>
      <c r="O771" s="262" t="s">
        <v>231</v>
      </c>
      <c r="P771" s="262">
        <v>210</v>
      </c>
      <c r="Q771" s="262" t="s">
        <v>231</v>
      </c>
      <c r="R771" s="262" t="s">
        <v>298</v>
      </c>
      <c r="S771" s="267" t="s">
        <v>595</v>
      </c>
      <c r="T771" s="268">
        <v>30</v>
      </c>
      <c r="U771" s="269">
        <v>126024</v>
      </c>
      <c r="V771" s="264" t="s">
        <v>557</v>
      </c>
      <c r="W771" s="257" t="s">
        <v>3881</v>
      </c>
    </row>
    <row r="772" spans="1:23" ht="132.75" thickBot="1" x14ac:dyDescent="0.75">
      <c r="A772" s="261">
        <v>754</v>
      </c>
      <c r="B772" s="262" t="s">
        <v>481</v>
      </c>
      <c r="C772" s="263" t="s">
        <v>596</v>
      </c>
      <c r="D772" s="263" t="s">
        <v>597</v>
      </c>
      <c r="E772" s="263" t="s">
        <v>598</v>
      </c>
      <c r="F772" s="263" t="s">
        <v>447</v>
      </c>
      <c r="G772" s="264" t="s">
        <v>67</v>
      </c>
      <c r="H772" s="265">
        <v>8359600</v>
      </c>
      <c r="I772" s="266">
        <v>10198712</v>
      </c>
      <c r="J772" s="262" t="s">
        <v>225</v>
      </c>
      <c r="K772" s="262"/>
      <c r="L772" s="262">
        <v>300</v>
      </c>
      <c r="M772" s="262">
        <v>154</v>
      </c>
      <c r="N772" s="262">
        <v>6070</v>
      </c>
      <c r="O772" s="262" t="s">
        <v>231</v>
      </c>
      <c r="P772" s="262">
        <v>210</v>
      </c>
      <c r="Q772" s="262" t="s">
        <v>231</v>
      </c>
      <c r="R772" s="262" t="s">
        <v>299</v>
      </c>
      <c r="S772" s="267" t="s">
        <v>576</v>
      </c>
      <c r="T772" s="268">
        <v>30</v>
      </c>
      <c r="U772" s="269">
        <v>126024</v>
      </c>
      <c r="V772" s="264" t="s">
        <v>557</v>
      </c>
      <c r="W772" s="257" t="s">
        <v>3881</v>
      </c>
    </row>
    <row r="773" spans="1:23" ht="132.75" thickBot="1" x14ac:dyDescent="0.75">
      <c r="A773" s="261">
        <v>755</v>
      </c>
      <c r="B773" s="262" t="s">
        <v>481</v>
      </c>
      <c r="C773" s="263" t="s">
        <v>599</v>
      </c>
      <c r="D773" s="263" t="s">
        <v>600</v>
      </c>
      <c r="E773" s="263" t="s">
        <v>555</v>
      </c>
      <c r="F773" s="263" t="s">
        <v>447</v>
      </c>
      <c r="G773" s="264" t="s">
        <v>68</v>
      </c>
      <c r="H773" s="265">
        <v>9486700</v>
      </c>
      <c r="I773" s="266">
        <v>11573774</v>
      </c>
      <c r="J773" s="262" t="s">
        <v>225</v>
      </c>
      <c r="K773" s="262"/>
      <c r="L773" s="262">
        <v>300</v>
      </c>
      <c r="M773" s="262">
        <v>154</v>
      </c>
      <c r="N773" s="262">
        <v>6070</v>
      </c>
      <c r="O773" s="262" t="s">
        <v>231</v>
      </c>
      <c r="P773" s="262" t="s">
        <v>227</v>
      </c>
      <c r="Q773" s="262" t="s">
        <v>228</v>
      </c>
      <c r="R773" s="262" t="s">
        <v>300</v>
      </c>
      <c r="S773" s="267" t="s">
        <v>601</v>
      </c>
      <c r="T773" s="268">
        <v>45</v>
      </c>
      <c r="U773" s="269">
        <v>126024</v>
      </c>
      <c r="V773" s="264" t="s">
        <v>557</v>
      </c>
      <c r="W773" s="257" t="s">
        <v>3881</v>
      </c>
    </row>
    <row r="774" spans="1:23" ht="132.75" thickBot="1" x14ac:dyDescent="0.75">
      <c r="A774" s="261">
        <v>756</v>
      </c>
      <c r="B774" s="262" t="s">
        <v>481</v>
      </c>
      <c r="C774" s="263" t="s">
        <v>602</v>
      </c>
      <c r="D774" s="263" t="s">
        <v>603</v>
      </c>
      <c r="E774" s="263" t="s">
        <v>555</v>
      </c>
      <c r="F774" s="263" t="s">
        <v>447</v>
      </c>
      <c r="G774" s="264" t="s">
        <v>68</v>
      </c>
      <c r="H774" s="265">
        <v>9538400</v>
      </c>
      <c r="I774" s="266">
        <v>11636848</v>
      </c>
      <c r="J774" s="262" t="s">
        <v>225</v>
      </c>
      <c r="K774" s="262"/>
      <c r="L774" s="262">
        <v>300</v>
      </c>
      <c r="M774" s="262">
        <v>154</v>
      </c>
      <c r="N774" s="262">
        <v>6070</v>
      </c>
      <c r="O774" s="262" t="s">
        <v>231</v>
      </c>
      <c r="P774" s="262" t="s">
        <v>227</v>
      </c>
      <c r="Q774" s="262" t="s">
        <v>228</v>
      </c>
      <c r="R774" s="262" t="s">
        <v>300</v>
      </c>
      <c r="S774" s="267" t="s">
        <v>604</v>
      </c>
      <c r="T774" s="268">
        <v>45</v>
      </c>
      <c r="U774" s="269">
        <v>126024</v>
      </c>
      <c r="V774" s="264" t="s">
        <v>557</v>
      </c>
      <c r="W774" s="257" t="s">
        <v>3881</v>
      </c>
    </row>
    <row r="775" spans="1:23" ht="165.75" thickBot="1" x14ac:dyDescent="0.75">
      <c r="A775" s="261">
        <v>757</v>
      </c>
      <c r="B775" s="262" t="s">
        <v>481</v>
      </c>
      <c r="C775" s="263" t="s">
        <v>605</v>
      </c>
      <c r="D775" s="263" t="s">
        <v>606</v>
      </c>
      <c r="E775" s="263" t="s">
        <v>498</v>
      </c>
      <c r="F775" s="263" t="s">
        <v>447</v>
      </c>
      <c r="G775" s="264" t="s">
        <v>177</v>
      </c>
      <c r="H775" s="265">
        <v>8482800</v>
      </c>
      <c r="I775" s="266">
        <v>10349016</v>
      </c>
      <c r="J775" s="262" t="s">
        <v>233</v>
      </c>
      <c r="K775" s="262"/>
      <c r="L775" s="262">
        <v>277</v>
      </c>
      <c r="M775" s="262" t="s">
        <v>226</v>
      </c>
      <c r="N775" s="262">
        <v>5150</v>
      </c>
      <c r="O775" s="262" t="s">
        <v>231</v>
      </c>
      <c r="P775" s="262" t="s">
        <v>234</v>
      </c>
      <c r="Q775" s="262" t="s">
        <v>231</v>
      </c>
      <c r="R775" s="262" t="s">
        <v>309</v>
      </c>
      <c r="S775" s="267" t="s">
        <v>607</v>
      </c>
      <c r="T775" s="268">
        <v>45</v>
      </c>
      <c r="U775" s="269">
        <v>126024</v>
      </c>
      <c r="V775" s="264" t="s">
        <v>557</v>
      </c>
      <c r="W775" s="257" t="s">
        <v>3881</v>
      </c>
    </row>
    <row r="776" spans="1:23" ht="165.75" thickBot="1" x14ac:dyDescent="0.75">
      <c r="A776" s="261">
        <v>758</v>
      </c>
      <c r="B776" s="262" t="s">
        <v>481</v>
      </c>
      <c r="C776" s="263" t="s">
        <v>608</v>
      </c>
      <c r="D776" s="263" t="s">
        <v>609</v>
      </c>
      <c r="E776" s="263" t="s">
        <v>575</v>
      </c>
      <c r="F776" s="263" t="s">
        <v>447</v>
      </c>
      <c r="G776" s="264" t="s">
        <v>171</v>
      </c>
      <c r="H776" s="265">
        <v>9474400</v>
      </c>
      <c r="I776" s="266">
        <v>11558768</v>
      </c>
      <c r="J776" s="262" t="s">
        <v>225</v>
      </c>
      <c r="K776" s="262"/>
      <c r="L776" s="262">
        <v>292</v>
      </c>
      <c r="M776" s="262" t="s">
        <v>226</v>
      </c>
      <c r="N776" s="262">
        <v>6035</v>
      </c>
      <c r="O776" s="262" t="s">
        <v>231</v>
      </c>
      <c r="P776" s="262">
        <v>210</v>
      </c>
      <c r="Q776" s="262" t="s">
        <v>231</v>
      </c>
      <c r="R776" s="262" t="s">
        <v>298</v>
      </c>
      <c r="S776" s="267" t="s">
        <v>610</v>
      </c>
      <c r="T776" s="268">
        <v>45</v>
      </c>
      <c r="U776" s="269">
        <v>126024</v>
      </c>
      <c r="V776" s="264" t="s">
        <v>557</v>
      </c>
      <c r="W776" s="257" t="s">
        <v>3881</v>
      </c>
    </row>
    <row r="777" spans="1:23" ht="132.75" thickBot="1" x14ac:dyDescent="0.75">
      <c r="A777" s="261">
        <v>759</v>
      </c>
      <c r="B777" s="262" t="s">
        <v>481</v>
      </c>
      <c r="C777" s="263" t="s">
        <v>611</v>
      </c>
      <c r="D777" s="263" t="s">
        <v>612</v>
      </c>
      <c r="E777" s="263" t="s">
        <v>493</v>
      </c>
      <c r="F777" s="263" t="s">
        <v>447</v>
      </c>
      <c r="G777" s="264" t="s">
        <v>172</v>
      </c>
      <c r="H777" s="265">
        <v>9486700</v>
      </c>
      <c r="I777" s="266">
        <v>11573774</v>
      </c>
      <c r="J777" s="262" t="s">
        <v>225</v>
      </c>
      <c r="K777" s="262"/>
      <c r="L777" s="262">
        <v>292</v>
      </c>
      <c r="M777" s="262" t="s">
        <v>246</v>
      </c>
      <c r="N777" s="262">
        <v>6005</v>
      </c>
      <c r="O777" s="262" t="s">
        <v>231</v>
      </c>
      <c r="P777" s="262" t="s">
        <v>227</v>
      </c>
      <c r="Q777" s="262" t="s">
        <v>228</v>
      </c>
      <c r="R777" s="262" t="s">
        <v>301</v>
      </c>
      <c r="S777" s="267" t="s">
        <v>601</v>
      </c>
      <c r="T777" s="268">
        <v>45</v>
      </c>
      <c r="U777" s="269">
        <v>126024</v>
      </c>
      <c r="V777" s="264" t="s">
        <v>557</v>
      </c>
      <c r="W777" s="257" t="s">
        <v>3881</v>
      </c>
    </row>
    <row r="778" spans="1:23" ht="132.75" thickBot="1" x14ac:dyDescent="0.75">
      <c r="A778" s="261">
        <v>760</v>
      </c>
      <c r="B778" s="262" t="s">
        <v>481</v>
      </c>
      <c r="C778" s="263" t="s">
        <v>613</v>
      </c>
      <c r="D778" s="263" t="s">
        <v>614</v>
      </c>
      <c r="E778" s="263" t="s">
        <v>493</v>
      </c>
      <c r="F778" s="263" t="s">
        <v>447</v>
      </c>
      <c r="G778" s="264" t="s">
        <v>172</v>
      </c>
      <c r="H778" s="265">
        <v>9538400</v>
      </c>
      <c r="I778" s="266">
        <v>11636848</v>
      </c>
      <c r="J778" s="262" t="s">
        <v>225</v>
      </c>
      <c r="K778" s="262"/>
      <c r="L778" s="262">
        <v>292</v>
      </c>
      <c r="M778" s="262" t="s">
        <v>246</v>
      </c>
      <c r="N778" s="262">
        <v>6005</v>
      </c>
      <c r="O778" s="262" t="s">
        <v>231</v>
      </c>
      <c r="P778" s="262" t="s">
        <v>227</v>
      </c>
      <c r="Q778" s="262" t="s">
        <v>228</v>
      </c>
      <c r="R778" s="262" t="s">
        <v>301</v>
      </c>
      <c r="S778" s="267" t="s">
        <v>604</v>
      </c>
      <c r="T778" s="268">
        <v>45</v>
      </c>
      <c r="U778" s="269">
        <v>126024</v>
      </c>
      <c r="V778" s="264" t="s">
        <v>557</v>
      </c>
      <c r="W778" s="257" t="s">
        <v>3881</v>
      </c>
    </row>
    <row r="779" spans="1:23" ht="132.75" thickBot="1" x14ac:dyDescent="0.75">
      <c r="A779" s="261">
        <v>761</v>
      </c>
      <c r="B779" s="262" t="s">
        <v>481</v>
      </c>
      <c r="C779" s="263" t="s">
        <v>615</v>
      </c>
      <c r="D779" s="263" t="s">
        <v>616</v>
      </c>
      <c r="E779" s="263" t="s">
        <v>598</v>
      </c>
      <c r="F779" s="263" t="s">
        <v>447</v>
      </c>
      <c r="G779" s="264" t="s">
        <v>67</v>
      </c>
      <c r="H779" s="265">
        <v>9473400</v>
      </c>
      <c r="I779" s="266">
        <v>11557548</v>
      </c>
      <c r="J779" s="262" t="s">
        <v>225</v>
      </c>
      <c r="K779" s="262"/>
      <c r="L779" s="262">
        <v>300</v>
      </c>
      <c r="M779" s="262">
        <v>154</v>
      </c>
      <c r="N779" s="262">
        <v>6070</v>
      </c>
      <c r="O779" s="262" t="s">
        <v>231</v>
      </c>
      <c r="P779" s="262">
        <v>210</v>
      </c>
      <c r="Q779" s="262" t="s">
        <v>231</v>
      </c>
      <c r="R779" s="262" t="s">
        <v>299</v>
      </c>
      <c r="S779" s="267" t="s">
        <v>610</v>
      </c>
      <c r="T779" s="268">
        <v>45</v>
      </c>
      <c r="U779" s="269">
        <v>126024</v>
      </c>
      <c r="V779" s="264" t="s">
        <v>557</v>
      </c>
      <c r="W779" s="257" t="s">
        <v>3881</v>
      </c>
    </row>
    <row r="780" spans="1:23" ht="396.75" thickBot="1" x14ac:dyDescent="0.75">
      <c r="A780" s="261">
        <v>762</v>
      </c>
      <c r="B780" s="262" t="s">
        <v>10</v>
      </c>
      <c r="C780" s="263" t="s">
        <v>2252</v>
      </c>
      <c r="D780" s="263" t="s">
        <v>2253</v>
      </c>
      <c r="E780" s="263" t="s">
        <v>470</v>
      </c>
      <c r="F780" s="263" t="s">
        <v>447</v>
      </c>
      <c r="G780" s="264" t="s">
        <v>168</v>
      </c>
      <c r="H780" s="265">
        <v>5873500</v>
      </c>
      <c r="I780" s="266">
        <v>7165670</v>
      </c>
      <c r="J780" s="262" t="s">
        <v>230</v>
      </c>
      <c r="K780" s="262"/>
      <c r="L780" s="262">
        <v>242</v>
      </c>
      <c r="M780" s="262" t="s">
        <v>246</v>
      </c>
      <c r="N780" s="262">
        <v>5740</v>
      </c>
      <c r="O780" s="262">
        <v>1</v>
      </c>
      <c r="P780" s="262">
        <v>210</v>
      </c>
      <c r="Q780" s="262" t="s">
        <v>294</v>
      </c>
      <c r="R780" s="262" t="s">
        <v>295</v>
      </c>
      <c r="S780" s="267" t="s">
        <v>2254</v>
      </c>
      <c r="T780" s="268">
        <v>30</v>
      </c>
      <c r="U780" s="269">
        <v>134428</v>
      </c>
      <c r="V780" s="264" t="s">
        <v>2255</v>
      </c>
      <c r="W780" s="257" t="s">
        <v>3882</v>
      </c>
    </row>
    <row r="781" spans="1:23" ht="396.75" thickBot="1" x14ac:dyDescent="0.75">
      <c r="A781" s="261">
        <v>763</v>
      </c>
      <c r="B781" s="262" t="s">
        <v>10</v>
      </c>
      <c r="C781" s="263" t="s">
        <v>2256</v>
      </c>
      <c r="D781" s="263" t="s">
        <v>2257</v>
      </c>
      <c r="E781" s="263" t="s">
        <v>470</v>
      </c>
      <c r="F781" s="263" t="s">
        <v>447</v>
      </c>
      <c r="G781" s="264" t="s">
        <v>168</v>
      </c>
      <c r="H781" s="265">
        <v>5873500</v>
      </c>
      <c r="I781" s="266">
        <v>7165670</v>
      </c>
      <c r="J781" s="262" t="s">
        <v>230</v>
      </c>
      <c r="K781" s="262"/>
      <c r="L781" s="262">
        <v>242</v>
      </c>
      <c r="M781" s="262" t="s">
        <v>246</v>
      </c>
      <c r="N781" s="262">
        <v>5740</v>
      </c>
      <c r="O781" s="262">
        <v>1</v>
      </c>
      <c r="P781" s="262">
        <v>210</v>
      </c>
      <c r="Q781" s="262" t="s">
        <v>294</v>
      </c>
      <c r="R781" s="262" t="s">
        <v>295</v>
      </c>
      <c r="S781" s="267" t="s">
        <v>2258</v>
      </c>
      <c r="T781" s="268">
        <v>30</v>
      </c>
      <c r="U781" s="269">
        <v>134428</v>
      </c>
      <c r="V781" s="264" t="s">
        <v>2255</v>
      </c>
      <c r="W781" s="257" t="s">
        <v>3882</v>
      </c>
    </row>
    <row r="782" spans="1:23" ht="396.75" thickBot="1" x14ac:dyDescent="0.75">
      <c r="A782" s="261">
        <v>764</v>
      </c>
      <c r="B782" s="262" t="s">
        <v>10</v>
      </c>
      <c r="C782" s="263" t="s">
        <v>2259</v>
      </c>
      <c r="D782" s="263" t="s">
        <v>2260</v>
      </c>
      <c r="E782" s="263" t="s">
        <v>470</v>
      </c>
      <c r="F782" s="263" t="s">
        <v>447</v>
      </c>
      <c r="G782" s="264" t="s">
        <v>168</v>
      </c>
      <c r="H782" s="265">
        <v>5772500</v>
      </c>
      <c r="I782" s="266">
        <v>7042450</v>
      </c>
      <c r="J782" s="262" t="s">
        <v>230</v>
      </c>
      <c r="K782" s="262"/>
      <c r="L782" s="262">
        <v>242</v>
      </c>
      <c r="M782" s="262" t="s">
        <v>246</v>
      </c>
      <c r="N782" s="262">
        <v>5740</v>
      </c>
      <c r="O782" s="262">
        <v>1</v>
      </c>
      <c r="P782" s="262">
        <v>210</v>
      </c>
      <c r="Q782" s="262" t="s">
        <v>294</v>
      </c>
      <c r="R782" s="262" t="s">
        <v>295</v>
      </c>
      <c r="S782" s="267" t="s">
        <v>2261</v>
      </c>
      <c r="T782" s="268">
        <v>30</v>
      </c>
      <c r="U782" s="269">
        <v>134428</v>
      </c>
      <c r="V782" s="264" t="s">
        <v>2255</v>
      </c>
      <c r="W782" s="257" t="s">
        <v>3882</v>
      </c>
    </row>
    <row r="783" spans="1:23" ht="396.75" thickBot="1" x14ac:dyDescent="0.75">
      <c r="A783" s="261">
        <v>765</v>
      </c>
      <c r="B783" s="262" t="s">
        <v>10</v>
      </c>
      <c r="C783" s="263" t="s">
        <v>2262</v>
      </c>
      <c r="D783" s="263" t="s">
        <v>2263</v>
      </c>
      <c r="E783" s="263" t="s">
        <v>470</v>
      </c>
      <c r="F783" s="263" t="s">
        <v>447</v>
      </c>
      <c r="G783" s="264" t="s">
        <v>168</v>
      </c>
      <c r="H783" s="265">
        <v>5813200</v>
      </c>
      <c r="I783" s="266">
        <v>7092104</v>
      </c>
      <c r="J783" s="262" t="s">
        <v>230</v>
      </c>
      <c r="K783" s="262"/>
      <c r="L783" s="262">
        <v>242</v>
      </c>
      <c r="M783" s="262" t="s">
        <v>246</v>
      </c>
      <c r="N783" s="262">
        <v>5740</v>
      </c>
      <c r="O783" s="262">
        <v>1</v>
      </c>
      <c r="P783" s="262">
        <v>210</v>
      </c>
      <c r="Q783" s="262" t="s">
        <v>294</v>
      </c>
      <c r="R783" s="262" t="s">
        <v>295</v>
      </c>
      <c r="S783" s="267" t="s">
        <v>2264</v>
      </c>
      <c r="T783" s="268">
        <v>30</v>
      </c>
      <c r="U783" s="269">
        <v>134428</v>
      </c>
      <c r="V783" s="264" t="s">
        <v>2255</v>
      </c>
      <c r="W783" s="257" t="s">
        <v>3882</v>
      </c>
    </row>
    <row r="784" spans="1:23" ht="396.75" thickBot="1" x14ac:dyDescent="0.75">
      <c r="A784" s="261">
        <v>766</v>
      </c>
      <c r="B784" s="262" t="s">
        <v>10</v>
      </c>
      <c r="C784" s="263" t="s">
        <v>2265</v>
      </c>
      <c r="D784" s="263" t="s">
        <v>2266</v>
      </c>
      <c r="E784" s="263" t="s">
        <v>470</v>
      </c>
      <c r="F784" s="263" t="s">
        <v>447</v>
      </c>
      <c r="G784" s="264" t="s">
        <v>168</v>
      </c>
      <c r="H784" s="265">
        <v>5813200</v>
      </c>
      <c r="I784" s="266">
        <v>7092104</v>
      </c>
      <c r="J784" s="262" t="s">
        <v>230</v>
      </c>
      <c r="K784" s="262"/>
      <c r="L784" s="262">
        <v>242</v>
      </c>
      <c r="M784" s="262" t="s">
        <v>246</v>
      </c>
      <c r="N784" s="262">
        <v>5740</v>
      </c>
      <c r="O784" s="262">
        <v>1</v>
      </c>
      <c r="P784" s="262">
        <v>210</v>
      </c>
      <c r="Q784" s="262" t="s">
        <v>294</v>
      </c>
      <c r="R784" s="262" t="s">
        <v>295</v>
      </c>
      <c r="S784" s="267" t="s">
        <v>2267</v>
      </c>
      <c r="T784" s="268">
        <v>30</v>
      </c>
      <c r="U784" s="269">
        <v>134428</v>
      </c>
      <c r="V784" s="264" t="s">
        <v>2255</v>
      </c>
      <c r="W784" s="257" t="s">
        <v>3882</v>
      </c>
    </row>
    <row r="785" spans="1:23" ht="396.75" thickBot="1" x14ac:dyDescent="0.75">
      <c r="A785" s="261">
        <v>767</v>
      </c>
      <c r="B785" s="262" t="s">
        <v>10</v>
      </c>
      <c r="C785" s="263" t="s">
        <v>2268</v>
      </c>
      <c r="D785" s="263" t="s">
        <v>2269</v>
      </c>
      <c r="E785" s="263" t="s">
        <v>470</v>
      </c>
      <c r="F785" s="263" t="s">
        <v>447</v>
      </c>
      <c r="G785" s="264" t="s">
        <v>168</v>
      </c>
      <c r="H785" s="265">
        <v>5907900</v>
      </c>
      <c r="I785" s="266">
        <v>7207638</v>
      </c>
      <c r="J785" s="262" t="s">
        <v>230</v>
      </c>
      <c r="K785" s="262"/>
      <c r="L785" s="262">
        <v>242</v>
      </c>
      <c r="M785" s="262" t="s">
        <v>246</v>
      </c>
      <c r="N785" s="262">
        <v>5740</v>
      </c>
      <c r="O785" s="262">
        <v>1</v>
      </c>
      <c r="P785" s="262">
        <v>210</v>
      </c>
      <c r="Q785" s="262" t="s">
        <v>294</v>
      </c>
      <c r="R785" s="262" t="s">
        <v>295</v>
      </c>
      <c r="S785" s="267" t="s">
        <v>2270</v>
      </c>
      <c r="T785" s="268">
        <v>30</v>
      </c>
      <c r="U785" s="269">
        <v>134428</v>
      </c>
      <c r="V785" s="264" t="s">
        <v>2255</v>
      </c>
      <c r="W785" s="257" t="s">
        <v>3882</v>
      </c>
    </row>
    <row r="786" spans="1:23" ht="396.75" thickBot="1" x14ac:dyDescent="0.75">
      <c r="A786" s="261">
        <v>768</v>
      </c>
      <c r="B786" s="262" t="s">
        <v>10</v>
      </c>
      <c r="C786" s="263" t="s">
        <v>2271</v>
      </c>
      <c r="D786" s="263" t="s">
        <v>2272</v>
      </c>
      <c r="E786" s="263" t="s">
        <v>470</v>
      </c>
      <c r="F786" s="263" t="s">
        <v>447</v>
      </c>
      <c r="G786" s="264" t="s">
        <v>168</v>
      </c>
      <c r="H786" s="265">
        <v>5907900</v>
      </c>
      <c r="I786" s="266">
        <v>7207638</v>
      </c>
      <c r="J786" s="262" t="s">
        <v>230</v>
      </c>
      <c r="K786" s="262"/>
      <c r="L786" s="262">
        <v>242</v>
      </c>
      <c r="M786" s="262" t="s">
        <v>246</v>
      </c>
      <c r="N786" s="262">
        <v>5740</v>
      </c>
      <c r="O786" s="262">
        <v>1</v>
      </c>
      <c r="P786" s="262">
        <v>210</v>
      </c>
      <c r="Q786" s="262" t="s">
        <v>294</v>
      </c>
      <c r="R786" s="262" t="s">
        <v>295</v>
      </c>
      <c r="S786" s="267" t="s">
        <v>2273</v>
      </c>
      <c r="T786" s="268">
        <v>30</v>
      </c>
      <c r="U786" s="269">
        <v>134428</v>
      </c>
      <c r="V786" s="264" t="s">
        <v>2255</v>
      </c>
      <c r="W786" s="257" t="s">
        <v>3882</v>
      </c>
    </row>
    <row r="787" spans="1:23" ht="396.75" thickBot="1" x14ac:dyDescent="0.75">
      <c r="A787" s="261">
        <v>769</v>
      </c>
      <c r="B787" s="262" t="s">
        <v>10</v>
      </c>
      <c r="C787" s="263" t="s">
        <v>2274</v>
      </c>
      <c r="D787" s="263" t="s">
        <v>2275</v>
      </c>
      <c r="E787" s="263" t="s">
        <v>446</v>
      </c>
      <c r="F787" s="263" t="s">
        <v>447</v>
      </c>
      <c r="G787" s="264" t="s">
        <v>203</v>
      </c>
      <c r="H787" s="265">
        <v>7172400</v>
      </c>
      <c r="I787" s="266">
        <v>8750328</v>
      </c>
      <c r="J787" s="262" t="s">
        <v>238</v>
      </c>
      <c r="K787" s="262"/>
      <c r="L787" s="262">
        <v>390</v>
      </c>
      <c r="M787" s="262" t="s">
        <v>335</v>
      </c>
      <c r="N787" s="262">
        <v>7660</v>
      </c>
      <c r="O787" s="262">
        <v>1</v>
      </c>
      <c r="P787" s="262">
        <v>500</v>
      </c>
      <c r="Q787" s="262" t="s">
        <v>294</v>
      </c>
      <c r="R787" s="262" t="s">
        <v>336</v>
      </c>
      <c r="S787" s="267" t="s">
        <v>2276</v>
      </c>
      <c r="T787" s="268">
        <v>30</v>
      </c>
      <c r="U787" s="269">
        <v>134428</v>
      </c>
      <c r="V787" s="264" t="s">
        <v>2255</v>
      </c>
      <c r="W787" s="257" t="s">
        <v>3883</v>
      </c>
    </row>
    <row r="788" spans="1:23" ht="409.6" thickBot="1" x14ac:dyDescent="0.75">
      <c r="A788" s="261">
        <v>770</v>
      </c>
      <c r="B788" s="262" t="s">
        <v>2277</v>
      </c>
      <c r="C788" s="263" t="s">
        <v>2278</v>
      </c>
      <c r="D788" s="263" t="s">
        <v>2279</v>
      </c>
      <c r="E788" s="263" t="s">
        <v>446</v>
      </c>
      <c r="F788" s="263" t="s">
        <v>447</v>
      </c>
      <c r="G788" s="264" t="s">
        <v>203</v>
      </c>
      <c r="H788" s="265">
        <v>7493200</v>
      </c>
      <c r="I788" s="266">
        <v>9141704</v>
      </c>
      <c r="J788" s="262" t="s">
        <v>238</v>
      </c>
      <c r="K788" s="262"/>
      <c r="L788" s="262">
        <v>390</v>
      </c>
      <c r="M788" s="262" t="s">
        <v>335</v>
      </c>
      <c r="N788" s="262">
        <v>7660</v>
      </c>
      <c r="O788" s="262">
        <v>1</v>
      </c>
      <c r="P788" s="262">
        <v>500</v>
      </c>
      <c r="Q788" s="262" t="s">
        <v>294</v>
      </c>
      <c r="R788" s="262" t="s">
        <v>336</v>
      </c>
      <c r="S788" s="267" t="s">
        <v>2280</v>
      </c>
      <c r="T788" s="268">
        <v>30</v>
      </c>
      <c r="U788" s="269">
        <v>134428</v>
      </c>
      <c r="V788" s="264" t="s">
        <v>2255</v>
      </c>
      <c r="W788" s="257" t="s">
        <v>3883</v>
      </c>
    </row>
    <row r="789" spans="1:23" ht="409.6" thickBot="1" x14ac:dyDescent="0.75">
      <c r="A789" s="261">
        <v>771</v>
      </c>
      <c r="B789" s="262" t="s">
        <v>10</v>
      </c>
      <c r="C789" s="263" t="s">
        <v>2281</v>
      </c>
      <c r="D789" s="263" t="s">
        <v>2282</v>
      </c>
      <c r="E789" s="263" t="s">
        <v>446</v>
      </c>
      <c r="F789" s="263" t="s">
        <v>447</v>
      </c>
      <c r="G789" s="264" t="s">
        <v>203</v>
      </c>
      <c r="H789" s="265">
        <v>7040000</v>
      </c>
      <c r="I789" s="266">
        <v>8588800</v>
      </c>
      <c r="J789" s="262" t="s">
        <v>238</v>
      </c>
      <c r="K789" s="262"/>
      <c r="L789" s="262">
        <v>390</v>
      </c>
      <c r="M789" s="262" t="s">
        <v>335</v>
      </c>
      <c r="N789" s="262">
        <v>7660</v>
      </c>
      <c r="O789" s="262">
        <v>1</v>
      </c>
      <c r="P789" s="262">
        <v>500</v>
      </c>
      <c r="Q789" s="262" t="s">
        <v>294</v>
      </c>
      <c r="R789" s="262" t="s">
        <v>336</v>
      </c>
      <c r="S789" s="267" t="s">
        <v>2283</v>
      </c>
      <c r="T789" s="268">
        <v>30</v>
      </c>
      <c r="U789" s="269">
        <v>134428</v>
      </c>
      <c r="V789" s="264" t="s">
        <v>2255</v>
      </c>
      <c r="W789" s="257" t="s">
        <v>3883</v>
      </c>
    </row>
    <row r="790" spans="1:23" ht="409.6" thickBot="1" x14ac:dyDescent="0.75">
      <c r="A790" s="261">
        <v>772</v>
      </c>
      <c r="B790" s="262" t="s">
        <v>2277</v>
      </c>
      <c r="C790" s="263" t="s">
        <v>2284</v>
      </c>
      <c r="D790" s="263" t="s">
        <v>2285</v>
      </c>
      <c r="E790" s="263" t="s">
        <v>446</v>
      </c>
      <c r="F790" s="263" t="s">
        <v>447</v>
      </c>
      <c r="G790" s="264" t="s">
        <v>203</v>
      </c>
      <c r="H790" s="265">
        <v>7468700</v>
      </c>
      <c r="I790" s="266">
        <v>9111814</v>
      </c>
      <c r="J790" s="262" t="s">
        <v>238</v>
      </c>
      <c r="K790" s="262"/>
      <c r="L790" s="262">
        <v>390</v>
      </c>
      <c r="M790" s="262" t="s">
        <v>335</v>
      </c>
      <c r="N790" s="262">
        <v>7660</v>
      </c>
      <c r="O790" s="262">
        <v>1</v>
      </c>
      <c r="P790" s="262">
        <v>500</v>
      </c>
      <c r="Q790" s="262" t="s">
        <v>294</v>
      </c>
      <c r="R790" s="262" t="s">
        <v>336</v>
      </c>
      <c r="S790" s="267" t="s">
        <v>2286</v>
      </c>
      <c r="T790" s="268">
        <v>30</v>
      </c>
      <c r="U790" s="269">
        <v>134428</v>
      </c>
      <c r="V790" s="264" t="s">
        <v>2255</v>
      </c>
      <c r="W790" s="257" t="s">
        <v>3883</v>
      </c>
    </row>
    <row r="791" spans="1:23" ht="409.6" thickBot="1" x14ac:dyDescent="0.75">
      <c r="A791" s="261">
        <v>773</v>
      </c>
      <c r="B791" s="262" t="s">
        <v>2277</v>
      </c>
      <c r="C791" s="263" t="s">
        <v>2287</v>
      </c>
      <c r="D791" s="263" t="s">
        <v>2288</v>
      </c>
      <c r="E791" s="263" t="s">
        <v>446</v>
      </c>
      <c r="F791" s="263" t="s">
        <v>447</v>
      </c>
      <c r="G791" s="264" t="s">
        <v>203</v>
      </c>
      <c r="H791" s="265">
        <v>7470100</v>
      </c>
      <c r="I791" s="266">
        <v>9113522</v>
      </c>
      <c r="J791" s="262" t="s">
        <v>238</v>
      </c>
      <c r="K791" s="262"/>
      <c r="L791" s="262">
        <v>390</v>
      </c>
      <c r="M791" s="262" t="s">
        <v>335</v>
      </c>
      <c r="N791" s="262">
        <v>7660</v>
      </c>
      <c r="O791" s="262">
        <v>1</v>
      </c>
      <c r="P791" s="262">
        <v>500</v>
      </c>
      <c r="Q791" s="262" t="s">
        <v>294</v>
      </c>
      <c r="R791" s="262" t="s">
        <v>336</v>
      </c>
      <c r="S791" s="267" t="s">
        <v>2289</v>
      </c>
      <c r="T791" s="268">
        <v>30</v>
      </c>
      <c r="U791" s="269">
        <v>134428</v>
      </c>
      <c r="V791" s="264" t="s">
        <v>2255</v>
      </c>
      <c r="W791" s="257" t="s">
        <v>3883</v>
      </c>
    </row>
    <row r="792" spans="1:23" ht="409.6" thickBot="1" x14ac:dyDescent="0.75">
      <c r="A792" s="261">
        <v>774</v>
      </c>
      <c r="B792" s="262" t="s">
        <v>10</v>
      </c>
      <c r="C792" s="263" t="s">
        <v>2290</v>
      </c>
      <c r="D792" s="263" t="s">
        <v>2291</v>
      </c>
      <c r="E792" s="263" t="s">
        <v>446</v>
      </c>
      <c r="F792" s="263" t="s">
        <v>447</v>
      </c>
      <c r="G792" s="264" t="s">
        <v>203</v>
      </c>
      <c r="H792" s="265">
        <v>7022500</v>
      </c>
      <c r="I792" s="266">
        <v>8567450</v>
      </c>
      <c r="J792" s="262" t="s">
        <v>238</v>
      </c>
      <c r="K792" s="262"/>
      <c r="L792" s="262">
        <v>390</v>
      </c>
      <c r="M792" s="262" t="s">
        <v>335</v>
      </c>
      <c r="N792" s="262">
        <v>7660</v>
      </c>
      <c r="O792" s="262">
        <v>1</v>
      </c>
      <c r="P792" s="262">
        <v>500</v>
      </c>
      <c r="Q792" s="262" t="s">
        <v>294</v>
      </c>
      <c r="R792" s="262" t="s">
        <v>336</v>
      </c>
      <c r="S792" s="267" t="s">
        <v>2292</v>
      </c>
      <c r="T792" s="268">
        <v>30</v>
      </c>
      <c r="U792" s="269">
        <v>134428</v>
      </c>
      <c r="V792" s="264" t="s">
        <v>2255</v>
      </c>
      <c r="W792" s="257" t="s">
        <v>3883</v>
      </c>
    </row>
    <row r="793" spans="1:23" ht="330.75" thickBot="1" x14ac:dyDescent="0.75">
      <c r="A793" s="261">
        <v>775</v>
      </c>
      <c r="B793" s="262" t="s">
        <v>10</v>
      </c>
      <c r="C793" s="263" t="s">
        <v>444</v>
      </c>
      <c r="D793" s="263" t="s">
        <v>445</v>
      </c>
      <c r="E793" s="263" t="s">
        <v>446</v>
      </c>
      <c r="F793" s="263" t="s">
        <v>447</v>
      </c>
      <c r="G793" s="264" t="s">
        <v>203</v>
      </c>
      <c r="H793" s="265">
        <v>7327000</v>
      </c>
      <c r="I793" s="266">
        <v>8938940</v>
      </c>
      <c r="J793" s="262" t="s">
        <v>238</v>
      </c>
      <c r="K793" s="262"/>
      <c r="L793" s="262">
        <v>390</v>
      </c>
      <c r="M793" s="262" t="s">
        <v>335</v>
      </c>
      <c r="N793" s="262">
        <v>7660</v>
      </c>
      <c r="O793" s="262">
        <v>1</v>
      </c>
      <c r="P793" s="262">
        <v>500</v>
      </c>
      <c r="Q793" s="262" t="s">
        <v>294</v>
      </c>
      <c r="R793" s="262" t="s">
        <v>336</v>
      </c>
      <c r="S793" s="267" t="s">
        <v>448</v>
      </c>
      <c r="T793" s="268">
        <v>21</v>
      </c>
      <c r="U793" s="269">
        <v>201517</v>
      </c>
      <c r="V793" s="264" t="s">
        <v>449</v>
      </c>
      <c r="W793" s="257" t="s">
        <v>3884</v>
      </c>
    </row>
    <row r="794" spans="1:23" ht="330.75" thickBot="1" x14ac:dyDescent="0.75">
      <c r="A794" s="261">
        <v>776</v>
      </c>
      <c r="B794" s="262" t="s">
        <v>450</v>
      </c>
      <c r="C794" s="263" t="s">
        <v>451</v>
      </c>
      <c r="D794" s="263" t="s">
        <v>452</v>
      </c>
      <c r="E794" s="263" t="s">
        <v>446</v>
      </c>
      <c r="F794" s="263" t="s">
        <v>447</v>
      </c>
      <c r="G794" s="264" t="s">
        <v>203</v>
      </c>
      <c r="H794" s="265">
        <v>7287600</v>
      </c>
      <c r="I794" s="266">
        <v>8890872</v>
      </c>
      <c r="J794" s="262" t="s">
        <v>238</v>
      </c>
      <c r="K794" s="262"/>
      <c r="L794" s="262">
        <v>390</v>
      </c>
      <c r="M794" s="262" t="s">
        <v>335</v>
      </c>
      <c r="N794" s="262">
        <v>7660</v>
      </c>
      <c r="O794" s="262">
        <v>1</v>
      </c>
      <c r="P794" s="262">
        <v>500</v>
      </c>
      <c r="Q794" s="262" t="s">
        <v>294</v>
      </c>
      <c r="R794" s="262" t="s">
        <v>336</v>
      </c>
      <c r="S794" s="267" t="s">
        <v>453</v>
      </c>
      <c r="T794" s="268">
        <v>21</v>
      </c>
      <c r="U794" s="269">
        <v>201517</v>
      </c>
      <c r="V794" s="264" t="s">
        <v>449</v>
      </c>
      <c r="W794" s="257" t="s">
        <v>3884</v>
      </c>
    </row>
    <row r="795" spans="1:23" ht="231.75" thickBot="1" x14ac:dyDescent="0.75">
      <c r="A795" s="261">
        <v>777</v>
      </c>
      <c r="B795" s="262" t="s">
        <v>10</v>
      </c>
      <c r="C795" s="263" t="s">
        <v>723</v>
      </c>
      <c r="D795" s="263" t="s">
        <v>724</v>
      </c>
      <c r="E795" s="263" t="s">
        <v>493</v>
      </c>
      <c r="F795" s="263" t="s">
        <v>447</v>
      </c>
      <c r="G795" s="264" t="s">
        <v>172</v>
      </c>
      <c r="H795" s="265">
        <v>7249100</v>
      </c>
      <c r="I795" s="266">
        <v>8843902</v>
      </c>
      <c r="J795" s="262" t="s">
        <v>225</v>
      </c>
      <c r="K795" s="262"/>
      <c r="L795" s="262">
        <v>292</v>
      </c>
      <c r="M795" s="262" t="s">
        <v>246</v>
      </c>
      <c r="N795" s="262">
        <v>6005</v>
      </c>
      <c r="O795" s="262" t="s">
        <v>231</v>
      </c>
      <c r="P795" s="262" t="s">
        <v>227</v>
      </c>
      <c r="Q795" s="262" t="s">
        <v>228</v>
      </c>
      <c r="R795" s="262" t="s">
        <v>301</v>
      </c>
      <c r="S795" s="267" t="s">
        <v>725</v>
      </c>
      <c r="T795" s="268">
        <v>21</v>
      </c>
      <c r="U795" s="269">
        <v>122245</v>
      </c>
      <c r="V795" s="264" t="s">
        <v>726</v>
      </c>
      <c r="W795" s="257" t="s">
        <v>3885</v>
      </c>
    </row>
    <row r="796" spans="1:23" ht="231.75" thickBot="1" x14ac:dyDescent="0.75">
      <c r="A796" s="261">
        <v>778</v>
      </c>
      <c r="B796" s="262" t="s">
        <v>450</v>
      </c>
      <c r="C796" s="263" t="s">
        <v>727</v>
      </c>
      <c r="D796" s="263" t="s">
        <v>728</v>
      </c>
      <c r="E796" s="263" t="s">
        <v>627</v>
      </c>
      <c r="F796" s="263" t="s">
        <v>447</v>
      </c>
      <c r="G796" s="264" t="s">
        <v>201</v>
      </c>
      <c r="H796" s="265">
        <v>6954500</v>
      </c>
      <c r="I796" s="266">
        <v>8484490</v>
      </c>
      <c r="J796" s="262" t="s">
        <v>238</v>
      </c>
      <c r="K796" s="262"/>
      <c r="L796" s="262">
        <v>292</v>
      </c>
      <c r="M796" s="262" t="s">
        <v>226</v>
      </c>
      <c r="N796" s="262">
        <v>7560</v>
      </c>
      <c r="O796" s="262">
        <v>1</v>
      </c>
      <c r="P796" s="262">
        <v>500</v>
      </c>
      <c r="Q796" s="262" t="s">
        <v>239</v>
      </c>
      <c r="R796" s="262" t="s">
        <v>333</v>
      </c>
      <c r="S796" s="267" t="s">
        <v>729</v>
      </c>
      <c r="T796" s="268">
        <v>21</v>
      </c>
      <c r="U796" s="269">
        <v>122245</v>
      </c>
      <c r="V796" s="264" t="s">
        <v>726</v>
      </c>
      <c r="W796" s="257" t="s">
        <v>3885</v>
      </c>
    </row>
    <row r="797" spans="1:23" ht="330.75" thickBot="1" x14ac:dyDescent="0.75">
      <c r="A797" s="261">
        <v>779</v>
      </c>
      <c r="B797" s="262" t="s">
        <v>450</v>
      </c>
      <c r="C797" s="263" t="s">
        <v>730</v>
      </c>
      <c r="D797" s="263" t="s">
        <v>731</v>
      </c>
      <c r="E797" s="263" t="s">
        <v>446</v>
      </c>
      <c r="F797" s="263" t="s">
        <v>447</v>
      </c>
      <c r="G797" s="264" t="s">
        <v>203</v>
      </c>
      <c r="H797" s="265">
        <v>7141300</v>
      </c>
      <c r="I797" s="266">
        <v>8712386</v>
      </c>
      <c r="J797" s="262" t="s">
        <v>238</v>
      </c>
      <c r="K797" s="262"/>
      <c r="L797" s="262">
        <v>390</v>
      </c>
      <c r="M797" s="262" t="s">
        <v>335</v>
      </c>
      <c r="N797" s="262">
        <v>7660</v>
      </c>
      <c r="O797" s="262">
        <v>1</v>
      </c>
      <c r="P797" s="262">
        <v>500</v>
      </c>
      <c r="Q797" s="262" t="s">
        <v>294</v>
      </c>
      <c r="R797" s="262" t="s">
        <v>336</v>
      </c>
      <c r="S797" s="267" t="s">
        <v>729</v>
      </c>
      <c r="T797" s="268">
        <v>21</v>
      </c>
      <c r="U797" s="269">
        <v>122245</v>
      </c>
      <c r="V797" s="264" t="s">
        <v>726</v>
      </c>
      <c r="W797" s="257" t="s">
        <v>3885</v>
      </c>
    </row>
    <row r="798" spans="1:23" ht="297.75" thickBot="1" x14ac:dyDescent="0.75">
      <c r="A798" s="261">
        <v>780</v>
      </c>
      <c r="B798" s="262" t="s">
        <v>2200</v>
      </c>
      <c r="C798" s="263" t="s">
        <v>2293</v>
      </c>
      <c r="D798" s="263" t="s">
        <v>2294</v>
      </c>
      <c r="E798" s="263" t="s">
        <v>2203</v>
      </c>
      <c r="F798" s="263" t="s">
        <v>447</v>
      </c>
      <c r="G798" s="264" t="s">
        <v>194</v>
      </c>
      <c r="H798" s="265">
        <v>7122500</v>
      </c>
      <c r="I798" s="266">
        <v>8689450</v>
      </c>
      <c r="J798" s="262" t="s">
        <v>238</v>
      </c>
      <c r="K798" s="262"/>
      <c r="L798" s="262">
        <v>301</v>
      </c>
      <c r="M798" s="262" t="s">
        <v>226</v>
      </c>
      <c r="N798" s="262">
        <v>7020</v>
      </c>
      <c r="O798" s="262">
        <v>1</v>
      </c>
      <c r="P798" s="262">
        <v>350</v>
      </c>
      <c r="Q798" s="262" t="s">
        <v>239</v>
      </c>
      <c r="R798" s="262" t="s">
        <v>327</v>
      </c>
      <c r="S798" s="267" t="s">
        <v>2295</v>
      </c>
      <c r="T798" s="268">
        <v>30</v>
      </c>
      <c r="U798" s="269">
        <v>119972</v>
      </c>
      <c r="V798" s="264" t="s">
        <v>2296</v>
      </c>
      <c r="W798" s="257" t="s">
        <v>3886</v>
      </c>
    </row>
    <row r="799" spans="1:23" ht="297.75" thickBot="1" x14ac:dyDescent="0.75">
      <c r="A799" s="261">
        <v>781</v>
      </c>
      <c r="B799" s="262" t="s">
        <v>2200</v>
      </c>
      <c r="C799" s="263" t="s">
        <v>2297</v>
      </c>
      <c r="D799" s="263" t="s">
        <v>2298</v>
      </c>
      <c r="E799" s="263" t="s">
        <v>1388</v>
      </c>
      <c r="F799" s="263" t="s">
        <v>447</v>
      </c>
      <c r="G799" s="264" t="s">
        <v>193</v>
      </c>
      <c r="H799" s="265">
        <v>6951500</v>
      </c>
      <c r="I799" s="266">
        <v>8480830</v>
      </c>
      <c r="J799" s="262" t="s">
        <v>238</v>
      </c>
      <c r="K799" s="262"/>
      <c r="L799" s="262">
        <v>292</v>
      </c>
      <c r="M799" s="262" t="s">
        <v>226</v>
      </c>
      <c r="N799" s="262">
        <v>7020</v>
      </c>
      <c r="O799" s="262">
        <v>1</v>
      </c>
      <c r="P799" s="262">
        <v>350</v>
      </c>
      <c r="Q799" s="262" t="s">
        <v>239</v>
      </c>
      <c r="R799" s="262" t="s">
        <v>326</v>
      </c>
      <c r="S799" s="267" t="s">
        <v>2295</v>
      </c>
      <c r="T799" s="268">
        <v>30</v>
      </c>
      <c r="U799" s="269">
        <v>119972</v>
      </c>
      <c r="V799" s="264" t="s">
        <v>2296</v>
      </c>
      <c r="W799" s="257" t="s">
        <v>3886</v>
      </c>
    </row>
    <row r="800" spans="1:23" ht="264.75" thickBot="1" x14ac:dyDescent="0.75">
      <c r="A800" s="261">
        <v>782</v>
      </c>
      <c r="B800" s="262" t="s">
        <v>2200</v>
      </c>
      <c r="C800" s="263" t="s">
        <v>2299</v>
      </c>
      <c r="D800" s="263" t="s">
        <v>2300</v>
      </c>
      <c r="E800" s="263" t="s">
        <v>879</v>
      </c>
      <c r="F800" s="263" t="s">
        <v>447</v>
      </c>
      <c r="G800" s="264" t="s">
        <v>189</v>
      </c>
      <c r="H800" s="265">
        <v>6858800</v>
      </c>
      <c r="I800" s="266">
        <v>8367736</v>
      </c>
      <c r="J800" s="262" t="s">
        <v>238</v>
      </c>
      <c r="K800" s="262"/>
      <c r="L800" s="262">
        <v>301</v>
      </c>
      <c r="M800" s="262" t="s">
        <v>226</v>
      </c>
      <c r="N800" s="262">
        <v>5760</v>
      </c>
      <c r="O800" s="262">
        <v>1</v>
      </c>
      <c r="P800" s="262">
        <v>350</v>
      </c>
      <c r="Q800" s="262" t="s">
        <v>239</v>
      </c>
      <c r="R800" s="262" t="s">
        <v>322</v>
      </c>
      <c r="S800" s="267" t="s">
        <v>2301</v>
      </c>
      <c r="T800" s="268">
        <v>30</v>
      </c>
      <c r="U800" s="269">
        <v>119972</v>
      </c>
      <c r="V800" s="264" t="s">
        <v>2296</v>
      </c>
      <c r="W800" s="257" t="s">
        <v>3886</v>
      </c>
    </row>
    <row r="801" spans="1:26" ht="231.75" thickBot="1" x14ac:dyDescent="0.75">
      <c r="A801" s="261">
        <v>783</v>
      </c>
      <c r="B801" s="262" t="s">
        <v>2209</v>
      </c>
      <c r="C801" s="263" t="s">
        <v>2302</v>
      </c>
      <c r="D801" s="263" t="s">
        <v>2303</v>
      </c>
      <c r="E801" s="263" t="s">
        <v>2203</v>
      </c>
      <c r="F801" s="263" t="s">
        <v>447</v>
      </c>
      <c r="G801" s="264" t="s">
        <v>194</v>
      </c>
      <c r="H801" s="265">
        <v>6731200</v>
      </c>
      <c r="I801" s="266">
        <v>8212064</v>
      </c>
      <c r="J801" s="262" t="s">
        <v>238</v>
      </c>
      <c r="K801" s="262"/>
      <c r="L801" s="262">
        <v>301</v>
      </c>
      <c r="M801" s="262" t="s">
        <v>226</v>
      </c>
      <c r="N801" s="262">
        <v>7020</v>
      </c>
      <c r="O801" s="262">
        <v>1</v>
      </c>
      <c r="P801" s="262">
        <v>350</v>
      </c>
      <c r="Q801" s="262" t="s">
        <v>239</v>
      </c>
      <c r="R801" s="262" t="s">
        <v>327</v>
      </c>
      <c r="S801" s="267" t="s">
        <v>2304</v>
      </c>
      <c r="T801" s="268">
        <v>30</v>
      </c>
      <c r="U801" s="269">
        <v>119972</v>
      </c>
      <c r="V801" s="264" t="s">
        <v>2296</v>
      </c>
      <c r="W801" s="257" t="s">
        <v>3886</v>
      </c>
    </row>
    <row r="802" spans="1:26" ht="264.75" thickBot="1" x14ac:dyDescent="0.75">
      <c r="A802" s="261">
        <v>784</v>
      </c>
      <c r="B802" s="262" t="s">
        <v>2200</v>
      </c>
      <c r="C802" s="263" t="s">
        <v>2305</v>
      </c>
      <c r="D802" s="263" t="s">
        <v>2306</v>
      </c>
      <c r="E802" s="263" t="s">
        <v>1916</v>
      </c>
      <c r="F802" s="263" t="s">
        <v>447</v>
      </c>
      <c r="G802" s="264" t="s">
        <v>188</v>
      </c>
      <c r="H802" s="265">
        <v>6687800</v>
      </c>
      <c r="I802" s="266">
        <v>8159116</v>
      </c>
      <c r="J802" s="262" t="s">
        <v>238</v>
      </c>
      <c r="K802" s="262"/>
      <c r="L802" s="262">
        <v>292</v>
      </c>
      <c r="M802" s="262" t="s">
        <v>226</v>
      </c>
      <c r="N802" s="262">
        <v>5760</v>
      </c>
      <c r="O802" s="262">
        <v>1</v>
      </c>
      <c r="P802" s="262">
        <v>350</v>
      </c>
      <c r="Q802" s="262" t="s">
        <v>239</v>
      </c>
      <c r="R802" s="262" t="s">
        <v>321</v>
      </c>
      <c r="S802" s="267" t="s">
        <v>2301</v>
      </c>
      <c r="T802" s="268">
        <v>30</v>
      </c>
      <c r="U802" s="269">
        <v>119972</v>
      </c>
      <c r="V802" s="264" t="s">
        <v>2296</v>
      </c>
      <c r="W802" s="257" t="s">
        <v>3886</v>
      </c>
    </row>
    <row r="803" spans="1:26" ht="198" x14ac:dyDescent="0.7">
      <c r="A803" s="261">
        <v>785</v>
      </c>
      <c r="B803" s="262" t="s">
        <v>2209</v>
      </c>
      <c r="C803" s="263" t="s">
        <v>2307</v>
      </c>
      <c r="D803" s="263" t="s">
        <v>2308</v>
      </c>
      <c r="E803" s="263" t="s">
        <v>1388</v>
      </c>
      <c r="F803" s="263" t="s">
        <v>447</v>
      </c>
      <c r="G803" s="264" t="s">
        <v>193</v>
      </c>
      <c r="H803" s="265">
        <v>6560200</v>
      </c>
      <c r="I803" s="266">
        <v>8003444</v>
      </c>
      <c r="J803" s="262" t="s">
        <v>238</v>
      </c>
      <c r="K803" s="262"/>
      <c r="L803" s="262">
        <v>292</v>
      </c>
      <c r="M803" s="262" t="s">
        <v>226</v>
      </c>
      <c r="N803" s="262">
        <v>7020</v>
      </c>
      <c r="O803" s="262">
        <v>1</v>
      </c>
      <c r="P803" s="262">
        <v>350</v>
      </c>
      <c r="Q803" s="262" t="s">
        <v>239</v>
      </c>
      <c r="R803" s="262" t="s">
        <v>326</v>
      </c>
      <c r="S803" s="267" t="s">
        <v>2309</v>
      </c>
      <c r="T803" s="268">
        <v>30</v>
      </c>
      <c r="U803" s="269">
        <v>119972</v>
      </c>
      <c r="V803" s="264" t="s">
        <v>2296</v>
      </c>
      <c r="W803" s="257" t="s">
        <v>3886</v>
      </c>
    </row>
    <row r="804" spans="1:26" x14ac:dyDescent="0.7">
      <c r="A804" s="304"/>
      <c r="B804" s="302"/>
      <c r="C804" s="302"/>
      <c r="D804" s="302"/>
      <c r="E804" s="302"/>
      <c r="F804" s="302"/>
      <c r="G804" s="302"/>
      <c r="H804" s="303"/>
      <c r="I804" s="303"/>
      <c r="J804" s="302"/>
      <c r="K804" s="302"/>
      <c r="L804" s="302"/>
      <c r="M804" s="302"/>
      <c r="N804" s="302"/>
      <c r="O804" s="302"/>
      <c r="P804" s="302"/>
      <c r="Q804" s="302"/>
      <c r="R804" s="302"/>
      <c r="S804" s="504"/>
      <c r="T804" s="505"/>
      <c r="U804" s="506"/>
      <c r="V804" s="302"/>
    </row>
    <row r="805" spans="1:26" ht="11.25" customHeight="1" x14ac:dyDescent="0.7">
      <c r="A805" s="304"/>
      <c r="B805" s="302"/>
      <c r="C805" s="302"/>
      <c r="D805" s="302"/>
      <c r="E805" s="302"/>
      <c r="F805" s="302"/>
      <c r="G805" s="302"/>
      <c r="H805" s="303"/>
      <c r="I805" s="303"/>
      <c r="J805" s="302"/>
      <c r="K805" s="302"/>
      <c r="L805" s="302"/>
      <c r="M805" s="302"/>
      <c r="N805" s="302"/>
      <c r="O805" s="302"/>
      <c r="P805" s="302"/>
      <c r="Q805" s="302"/>
      <c r="R805" s="302"/>
      <c r="S805" s="504"/>
      <c r="T805" s="505"/>
      <c r="U805" s="506"/>
      <c r="V805" s="302"/>
    </row>
    <row r="806" spans="1:26" s="508" customFormat="1" ht="78" customHeight="1" x14ac:dyDescent="0.9">
      <c r="A806" s="507" t="s">
        <v>3887</v>
      </c>
      <c r="I806" s="507" t="s">
        <v>2310</v>
      </c>
      <c r="R806" s="509"/>
      <c r="S806" s="509"/>
      <c r="Y806" s="510"/>
      <c r="Z806" s="510"/>
    </row>
    <row r="807" spans="1:26" s="283" customFormat="1" ht="36.75" customHeight="1" x14ac:dyDescent="0.7">
      <c r="A807" s="272" t="s">
        <v>3888</v>
      </c>
      <c r="B807" s="273"/>
      <c r="C807" s="273"/>
      <c r="D807" s="273"/>
      <c r="E807" s="273"/>
      <c r="F807" s="274"/>
      <c r="G807" s="275"/>
      <c r="H807" s="274"/>
      <c r="I807" s="274"/>
      <c r="J807" s="276"/>
      <c r="K807" s="277"/>
      <c r="L807" s="278"/>
      <c r="M807" s="279"/>
      <c r="N807" s="280"/>
      <c r="O807" s="279"/>
      <c r="P807" s="279"/>
      <c r="Q807" s="281"/>
      <c r="R807" s="282"/>
      <c r="V807" s="284" t="s">
        <v>217</v>
      </c>
      <c r="Y807" s="285"/>
      <c r="Z807" s="286"/>
    </row>
    <row r="808" spans="1:26" s="234" customFormat="1" ht="36.75" customHeight="1" x14ac:dyDescent="0.7">
      <c r="F808" s="287"/>
      <c r="H808" s="287"/>
      <c r="I808" s="287"/>
      <c r="J808" s="281"/>
      <c r="K808" s="281"/>
      <c r="L808" s="281"/>
      <c r="M808" s="281"/>
      <c r="N808" s="288"/>
      <c r="O808" s="281"/>
      <c r="P808" s="281"/>
      <c r="Q808" s="281"/>
      <c r="R808" s="282"/>
      <c r="V808" s="289"/>
      <c r="Y808" s="238"/>
      <c r="Z808" s="239"/>
    </row>
    <row r="809" spans="1:26" s="234" customFormat="1" x14ac:dyDescent="0.7">
      <c r="A809" s="272" t="s">
        <v>218</v>
      </c>
      <c r="F809" s="287"/>
      <c r="H809" s="287"/>
      <c r="I809" s="287"/>
      <c r="J809" s="281"/>
      <c r="K809" s="281"/>
      <c r="L809" s="281"/>
      <c r="M809" s="281"/>
      <c r="N809" s="288"/>
      <c r="O809" s="281"/>
      <c r="P809" s="281"/>
      <c r="Q809" s="281"/>
      <c r="R809" s="282"/>
      <c r="S809" s="235"/>
      <c r="V809" s="289"/>
      <c r="Y809" s="238"/>
      <c r="Z809" s="239"/>
    </row>
    <row r="810" spans="1:26" s="234" customFormat="1" x14ac:dyDescent="0.7">
      <c r="A810" s="290" t="s">
        <v>219</v>
      </c>
      <c r="B810" s="290"/>
      <c r="C810" s="290"/>
      <c r="D810" s="290"/>
      <c r="E810" s="290"/>
      <c r="F810" s="291"/>
      <c r="G810" s="290"/>
      <c r="H810" s="287"/>
      <c r="I810" s="287"/>
      <c r="J810" s="281"/>
      <c r="K810" s="281"/>
      <c r="L810" s="281"/>
      <c r="M810" s="281"/>
      <c r="N810" s="288"/>
      <c r="O810" s="281"/>
      <c r="P810" s="281"/>
      <c r="Q810" s="281"/>
      <c r="R810" s="282"/>
      <c r="S810" s="235"/>
      <c r="V810" s="292" t="s">
        <v>220</v>
      </c>
      <c r="Y810" s="238"/>
      <c r="Z810" s="239"/>
    </row>
    <row r="811" spans="1:26" s="234" customFormat="1" ht="78.75" customHeight="1" x14ac:dyDescent="0.7">
      <c r="A811" s="290"/>
      <c r="B811" s="290"/>
      <c r="C811" s="290"/>
      <c r="D811" s="290"/>
      <c r="E811" s="290"/>
      <c r="F811" s="291"/>
      <c r="G811" s="290"/>
      <c r="H811" s="287"/>
      <c r="I811" s="287"/>
      <c r="J811" s="281"/>
      <c r="K811" s="281"/>
      <c r="L811" s="281"/>
      <c r="M811" s="281"/>
      <c r="N811" s="288"/>
      <c r="O811" s="281"/>
      <c r="P811" s="281"/>
      <c r="Q811" s="281"/>
      <c r="R811" s="282"/>
      <c r="S811" s="235"/>
      <c r="V811" s="293"/>
      <c r="Y811" s="238"/>
      <c r="Z811" s="239"/>
    </row>
    <row r="812" spans="1:26" s="234" customFormat="1" x14ac:dyDescent="0.7">
      <c r="A812" s="290" t="s">
        <v>221</v>
      </c>
      <c r="B812" s="290"/>
      <c r="C812" s="290"/>
      <c r="D812" s="290"/>
      <c r="E812" s="290"/>
      <c r="F812" s="291"/>
      <c r="G812" s="290"/>
      <c r="H812" s="287"/>
      <c r="I812" s="287"/>
      <c r="J812" s="281"/>
      <c r="K812" s="281"/>
      <c r="L812" s="281"/>
      <c r="M812" s="281"/>
      <c r="N812" s="288"/>
      <c r="O812" s="281"/>
      <c r="P812" s="281"/>
      <c r="Q812" s="281"/>
      <c r="R812" s="282"/>
      <c r="S812" s="235"/>
      <c r="V812" s="294" t="s">
        <v>222</v>
      </c>
      <c r="Y812" s="238"/>
      <c r="Z812" s="239"/>
    </row>
    <row r="813" spans="1:26" s="234" customFormat="1" ht="48" customHeight="1" x14ac:dyDescent="0.7">
      <c r="A813" s="290"/>
      <c r="B813" s="290"/>
      <c r="C813" s="290"/>
      <c r="D813" s="290"/>
      <c r="E813" s="290"/>
      <c r="F813" s="291"/>
      <c r="G813" s="290"/>
      <c r="H813" s="287"/>
      <c r="I813" s="287"/>
      <c r="J813" s="281"/>
      <c r="K813" s="281"/>
      <c r="L813" s="281"/>
      <c r="M813" s="281"/>
      <c r="N813" s="288"/>
      <c r="O813" s="281"/>
      <c r="P813" s="281"/>
      <c r="Q813" s="281"/>
      <c r="R813" s="282"/>
      <c r="S813" s="235"/>
      <c r="V813" s="293"/>
      <c r="Y813" s="238"/>
      <c r="Z813" s="239"/>
    </row>
    <row r="814" spans="1:26" s="234" customFormat="1" ht="36.75" customHeight="1" x14ac:dyDescent="0.7">
      <c r="A814" s="290" t="s">
        <v>2311</v>
      </c>
      <c r="B814" s="290"/>
      <c r="C814" s="290"/>
      <c r="D814" s="290"/>
      <c r="E814" s="290"/>
      <c r="F814" s="291"/>
      <c r="G814" s="290"/>
      <c r="H814" s="287"/>
      <c r="I814" s="287"/>
      <c r="J814" s="281"/>
      <c r="K814" s="281"/>
      <c r="L814" s="281"/>
      <c r="M814" s="281"/>
      <c r="N814" s="288"/>
      <c r="O814" s="281"/>
      <c r="P814" s="281"/>
      <c r="Q814" s="281"/>
      <c r="R814" s="282"/>
      <c r="S814" s="235"/>
      <c r="V814" s="293"/>
      <c r="Y814" s="238"/>
      <c r="Z814" s="239"/>
    </row>
    <row r="815" spans="1:26" s="234" customFormat="1" x14ac:dyDescent="0.7">
      <c r="A815" s="290" t="s">
        <v>2312</v>
      </c>
      <c r="B815" s="290"/>
      <c r="C815" s="290"/>
      <c r="D815" s="290"/>
      <c r="E815" s="290"/>
      <c r="F815" s="291"/>
      <c r="G815" s="290"/>
      <c r="H815" s="287"/>
      <c r="I815" s="287"/>
      <c r="J815" s="281"/>
      <c r="K815" s="281"/>
      <c r="L815" s="281"/>
      <c r="M815" s="281"/>
      <c r="N815" s="288"/>
      <c r="O815" s="281"/>
      <c r="P815" s="281"/>
      <c r="Q815" s="281"/>
      <c r="R815" s="282"/>
      <c r="S815" s="235"/>
      <c r="V815" s="294" t="s">
        <v>224</v>
      </c>
      <c r="Y815" s="238"/>
      <c r="Z815" s="239"/>
    </row>
    <row r="816" spans="1:26" s="234" customFormat="1" x14ac:dyDescent="0.7">
      <c r="H816" s="287"/>
      <c r="I816" s="287"/>
      <c r="R816" s="235"/>
      <c r="S816" s="235"/>
      <c r="Y816" s="238"/>
      <c r="Z816" s="239"/>
    </row>
  </sheetData>
  <autoFilter ref="A14:W803" xr:uid="{28C396ED-F06F-49C9-A503-B39209915D11}"/>
  <mergeCells count="25">
    <mergeCell ref="P17:P18"/>
    <mergeCell ref="Q17:Q18"/>
    <mergeCell ref="R17:R18"/>
    <mergeCell ref="U16:U18"/>
    <mergeCell ref="J17:J18"/>
    <mergeCell ref="K17:L17"/>
    <mergeCell ref="M17:M18"/>
    <mergeCell ref="N17:N18"/>
    <mergeCell ref="O17:O18"/>
    <mergeCell ref="A8:V8"/>
    <mergeCell ref="A9:V9"/>
    <mergeCell ref="A10:V10"/>
    <mergeCell ref="A12:V12"/>
    <mergeCell ref="A16:A18"/>
    <mergeCell ref="B16:B18"/>
    <mergeCell ref="C16:C18"/>
    <mergeCell ref="D16:D18"/>
    <mergeCell ref="E16:E18"/>
    <mergeCell ref="F16:F18"/>
    <mergeCell ref="G16:G18"/>
    <mergeCell ref="H16:I17"/>
    <mergeCell ref="J16:R16"/>
    <mergeCell ref="S16:S18"/>
    <mergeCell ref="T16:T18"/>
    <mergeCell ref="V16:V18"/>
  </mergeCells>
  <printOptions horizontalCentered="1"/>
  <pageMargins left="0.23622047244094491" right="0.23622047244094491" top="0.94488188976377963" bottom="0.35433070866141736" header="0.11811023622047245" footer="0.11811023622047245"/>
  <pageSetup paperSize="9" scale="37" fitToHeight="0" orientation="landscape" r:id="rId1"/>
  <headerFooter>
    <oddFooter>&amp;R&amp;P</oddFooter>
  </headerFooter>
  <rowBreaks count="2" manualBreakCount="2">
    <brk id="449" max="21" man="1"/>
    <brk id="579"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9</vt:i4>
      </vt:variant>
    </vt:vector>
  </HeadingPairs>
  <TitlesOfParts>
    <vt:vector size="15" baseType="lpstr">
      <vt:lpstr>АВТО К3</vt:lpstr>
      <vt:lpstr>опции</vt:lpstr>
      <vt:lpstr>ГБА</vt:lpstr>
      <vt:lpstr>Доп 13 К3 </vt:lpstr>
      <vt:lpstr>спецтехника ГК К3</vt:lpstr>
      <vt:lpstr>спецтехник ОП К3</vt:lpstr>
      <vt:lpstr>'АВТО К3'!Заголовки_для_печати</vt:lpstr>
      <vt:lpstr>ГБА!Заголовки_для_печати</vt:lpstr>
      <vt:lpstr>'спецтехник ОП К3'!Заголовки_для_печати</vt:lpstr>
      <vt:lpstr>'спецтехника ГК К3'!Заголовки_для_печати</vt:lpstr>
      <vt:lpstr>'АВТО К3'!Область_печати</vt:lpstr>
      <vt:lpstr>ГБА!Область_печати</vt:lpstr>
      <vt:lpstr>'Доп 13 К3 '!Область_печати</vt:lpstr>
      <vt:lpstr>'спецтехник ОП К3'!Область_печати</vt:lpstr>
      <vt:lpstr>'спецтехника ГК К3'!Область_печати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Альбина Афаримовна</dc:creator>
  <cp:lastModifiedBy>Ситникова Алина Наилевна</cp:lastModifiedBy>
  <dcterms:created xsi:type="dcterms:W3CDTF">2026-04-28T13:33:13Z</dcterms:created>
  <dcterms:modified xsi:type="dcterms:W3CDTF">2026-07-02T06:21:12Z</dcterms:modified>
</cp:coreProperties>
</file>